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ocuments\CLIMO\WI-CLIMO\WI-STATIONS\WI-NORMALS\WI-Normals-1991-2020\"/>
    </mc:Choice>
  </mc:AlternateContent>
  <bookViews>
    <workbookView xWindow="-120" yWindow="-120" windowWidth="29040" windowHeight="15840" tabRatio="500" activeTab="1"/>
  </bookViews>
  <sheets>
    <sheet name="1991-2020=Precip" sheetId="1" r:id="rId1"/>
    <sheet name="1991-2020=Precip-map" sheetId="2" r:id="rId2"/>
  </sheets>
  <calcPr calcId="152511"/>
</workbook>
</file>

<file path=xl/calcChain.xml><?xml version="1.0" encoding="utf-8"?>
<calcChain xmlns="http://schemas.openxmlformats.org/spreadsheetml/2006/main">
  <c r="U344" i="2" l="1"/>
  <c r="T344" i="2"/>
  <c r="S344" i="2"/>
  <c r="R344" i="2"/>
  <c r="P344" i="2"/>
  <c r="U343" i="2"/>
  <c r="T343" i="2"/>
  <c r="S343" i="2"/>
  <c r="R343" i="2"/>
  <c r="P343" i="2"/>
  <c r="U342" i="2"/>
  <c r="T342" i="2"/>
  <c r="S342" i="2"/>
  <c r="R342" i="2"/>
  <c r="P342" i="2"/>
  <c r="U341" i="2"/>
  <c r="T341" i="2"/>
  <c r="S341" i="2"/>
  <c r="R341" i="2"/>
  <c r="P341" i="2"/>
  <c r="U340" i="2"/>
  <c r="T340" i="2"/>
  <c r="S340" i="2"/>
  <c r="R340" i="2"/>
  <c r="P340" i="2"/>
  <c r="U339" i="2"/>
  <c r="T339" i="2"/>
  <c r="S339" i="2"/>
  <c r="R339" i="2"/>
  <c r="P339" i="2"/>
  <c r="U338" i="2"/>
  <c r="T338" i="2"/>
  <c r="S338" i="2"/>
  <c r="R338" i="2"/>
  <c r="P338" i="2"/>
  <c r="U337" i="2"/>
  <c r="T337" i="2"/>
  <c r="S337" i="2"/>
  <c r="R337" i="2"/>
  <c r="P337" i="2"/>
  <c r="U336" i="2"/>
  <c r="T336" i="2"/>
  <c r="S336" i="2"/>
  <c r="R336" i="2"/>
  <c r="P336" i="2"/>
  <c r="U335" i="2"/>
  <c r="T335" i="2"/>
  <c r="S335" i="2"/>
  <c r="R335" i="2"/>
  <c r="P335" i="2"/>
  <c r="U334" i="2"/>
  <c r="T334" i="2"/>
  <c r="S334" i="2"/>
  <c r="R334" i="2"/>
  <c r="P334" i="2"/>
  <c r="U333" i="2"/>
  <c r="T333" i="2"/>
  <c r="S333" i="2"/>
  <c r="R333" i="2"/>
  <c r="P333" i="2"/>
  <c r="U332" i="2"/>
  <c r="T332" i="2"/>
  <c r="S332" i="2"/>
  <c r="R332" i="2"/>
  <c r="P332" i="2"/>
  <c r="U331" i="2"/>
  <c r="T331" i="2"/>
  <c r="S331" i="2"/>
  <c r="R331" i="2"/>
  <c r="P331" i="2"/>
  <c r="U330" i="2"/>
  <c r="T330" i="2"/>
  <c r="S330" i="2"/>
  <c r="R330" i="2"/>
  <c r="P330" i="2"/>
  <c r="U329" i="2"/>
  <c r="T329" i="2"/>
  <c r="S329" i="2"/>
  <c r="R329" i="2"/>
  <c r="P329" i="2"/>
  <c r="U328" i="2"/>
  <c r="T328" i="2"/>
  <c r="S328" i="2"/>
  <c r="R328" i="2"/>
  <c r="P328" i="2"/>
  <c r="U327" i="2"/>
  <c r="T327" i="2"/>
  <c r="S327" i="2"/>
  <c r="R327" i="2"/>
  <c r="P327" i="2"/>
  <c r="U326" i="2"/>
  <c r="T326" i="2"/>
  <c r="S326" i="2"/>
  <c r="R326" i="2"/>
  <c r="P326" i="2"/>
  <c r="U325" i="2"/>
  <c r="T325" i="2"/>
  <c r="S325" i="2"/>
  <c r="R325" i="2"/>
  <c r="P325" i="2"/>
  <c r="U324" i="2"/>
  <c r="T324" i="2"/>
  <c r="S324" i="2"/>
  <c r="R324" i="2"/>
  <c r="P324" i="2"/>
  <c r="U323" i="2"/>
  <c r="T323" i="2"/>
  <c r="S323" i="2"/>
  <c r="R323" i="2"/>
  <c r="P323" i="2"/>
  <c r="U322" i="2"/>
  <c r="T322" i="2"/>
  <c r="S322" i="2"/>
  <c r="R322" i="2"/>
  <c r="P322" i="2"/>
  <c r="U321" i="2"/>
  <c r="T321" i="2"/>
  <c r="S321" i="2"/>
  <c r="R321" i="2"/>
  <c r="P321" i="2"/>
  <c r="U320" i="2"/>
  <c r="T320" i="2"/>
  <c r="S320" i="2"/>
  <c r="R320" i="2"/>
  <c r="P320" i="2"/>
  <c r="U319" i="2"/>
  <c r="T319" i="2"/>
  <c r="S319" i="2"/>
  <c r="R319" i="2"/>
  <c r="P319" i="2"/>
  <c r="U318" i="2"/>
  <c r="T318" i="2"/>
  <c r="S318" i="2"/>
  <c r="R318" i="2"/>
  <c r="P318" i="2"/>
  <c r="U317" i="2"/>
  <c r="T317" i="2"/>
  <c r="S317" i="2"/>
  <c r="R317" i="2"/>
  <c r="P317" i="2"/>
  <c r="U316" i="2"/>
  <c r="T316" i="2"/>
  <c r="S316" i="2"/>
  <c r="R316" i="2"/>
  <c r="P316" i="2"/>
  <c r="U315" i="2"/>
  <c r="T315" i="2"/>
  <c r="S315" i="2"/>
  <c r="R315" i="2"/>
  <c r="P315" i="2"/>
  <c r="U314" i="2"/>
  <c r="T314" i="2"/>
  <c r="S314" i="2"/>
  <c r="R314" i="2"/>
  <c r="P314" i="2"/>
  <c r="U313" i="2"/>
  <c r="T313" i="2"/>
  <c r="S313" i="2"/>
  <c r="R313" i="2"/>
  <c r="P313" i="2"/>
  <c r="U312" i="2"/>
  <c r="T312" i="2"/>
  <c r="S312" i="2"/>
  <c r="R312" i="2"/>
  <c r="P312" i="2"/>
  <c r="U311" i="2"/>
  <c r="T311" i="2"/>
  <c r="S311" i="2"/>
  <c r="R311" i="2"/>
  <c r="P311" i="2"/>
  <c r="U310" i="2"/>
  <c r="T310" i="2"/>
  <c r="S310" i="2"/>
  <c r="R310" i="2"/>
  <c r="P310" i="2"/>
  <c r="U309" i="2"/>
  <c r="T309" i="2"/>
  <c r="S309" i="2"/>
  <c r="R309" i="2"/>
  <c r="P309" i="2"/>
  <c r="U308" i="2"/>
  <c r="T308" i="2"/>
  <c r="S308" i="2"/>
  <c r="R308" i="2"/>
  <c r="P308" i="2"/>
  <c r="U307" i="2"/>
  <c r="T307" i="2"/>
  <c r="S307" i="2"/>
  <c r="R307" i="2"/>
  <c r="P307" i="2"/>
  <c r="U306" i="2"/>
  <c r="T306" i="2"/>
  <c r="S306" i="2"/>
  <c r="R306" i="2"/>
  <c r="P306" i="2"/>
  <c r="U305" i="2"/>
  <c r="T305" i="2"/>
  <c r="S305" i="2"/>
  <c r="R305" i="2"/>
  <c r="P305" i="2"/>
  <c r="U304" i="2"/>
  <c r="T304" i="2"/>
  <c r="S304" i="2"/>
  <c r="R304" i="2"/>
  <c r="P304" i="2"/>
  <c r="U303" i="2"/>
  <c r="T303" i="2"/>
  <c r="S303" i="2"/>
  <c r="R303" i="2"/>
  <c r="P303" i="2"/>
  <c r="U302" i="2"/>
  <c r="T302" i="2"/>
  <c r="S302" i="2"/>
  <c r="R302" i="2"/>
  <c r="P302" i="2"/>
  <c r="U301" i="2"/>
  <c r="T301" i="2"/>
  <c r="S301" i="2"/>
  <c r="R301" i="2"/>
  <c r="P301" i="2"/>
  <c r="U300" i="2"/>
  <c r="T300" i="2"/>
  <c r="S300" i="2"/>
  <c r="R300" i="2"/>
  <c r="P300" i="2"/>
  <c r="U299" i="2"/>
  <c r="T299" i="2"/>
  <c r="S299" i="2"/>
  <c r="R299" i="2"/>
  <c r="P299" i="2"/>
  <c r="U298" i="2"/>
  <c r="T298" i="2"/>
  <c r="S298" i="2"/>
  <c r="R298" i="2"/>
  <c r="P298" i="2"/>
  <c r="U297" i="2"/>
  <c r="T297" i="2"/>
  <c r="S297" i="2"/>
  <c r="R297" i="2"/>
  <c r="P297" i="2"/>
  <c r="U296" i="2"/>
  <c r="T296" i="2"/>
  <c r="S296" i="2"/>
  <c r="R296" i="2"/>
  <c r="P296" i="2"/>
  <c r="U295" i="2"/>
  <c r="T295" i="2"/>
  <c r="S295" i="2"/>
  <c r="R295" i="2"/>
  <c r="P295" i="2"/>
  <c r="U294" i="2"/>
  <c r="T294" i="2"/>
  <c r="S294" i="2"/>
  <c r="R294" i="2"/>
  <c r="P294" i="2"/>
  <c r="U293" i="2"/>
  <c r="T293" i="2"/>
  <c r="S293" i="2"/>
  <c r="R293" i="2"/>
  <c r="P293" i="2"/>
  <c r="U292" i="2"/>
  <c r="T292" i="2"/>
  <c r="S292" i="2"/>
  <c r="R292" i="2"/>
  <c r="P292" i="2"/>
  <c r="U291" i="2"/>
  <c r="T291" i="2"/>
  <c r="S291" i="2"/>
  <c r="R291" i="2"/>
  <c r="P291" i="2"/>
  <c r="U290" i="2"/>
  <c r="T290" i="2"/>
  <c r="S290" i="2"/>
  <c r="R290" i="2"/>
  <c r="P290" i="2"/>
  <c r="U289" i="2"/>
  <c r="T289" i="2"/>
  <c r="S289" i="2"/>
  <c r="R289" i="2"/>
  <c r="P289" i="2"/>
  <c r="U288" i="2"/>
  <c r="T288" i="2"/>
  <c r="S288" i="2"/>
  <c r="R288" i="2"/>
  <c r="P288" i="2"/>
  <c r="U287" i="2"/>
  <c r="T287" i="2"/>
  <c r="S287" i="2"/>
  <c r="R287" i="2"/>
  <c r="P287" i="2"/>
  <c r="U286" i="2"/>
  <c r="T286" i="2"/>
  <c r="S286" i="2"/>
  <c r="R286" i="2"/>
  <c r="P286" i="2"/>
  <c r="U285" i="2"/>
  <c r="T285" i="2"/>
  <c r="S285" i="2"/>
  <c r="R285" i="2"/>
  <c r="P285" i="2"/>
  <c r="U284" i="2"/>
  <c r="T284" i="2"/>
  <c r="S284" i="2"/>
  <c r="R284" i="2"/>
  <c r="P284" i="2"/>
  <c r="U283" i="2"/>
  <c r="T283" i="2"/>
  <c r="S283" i="2"/>
  <c r="R283" i="2"/>
  <c r="P283" i="2"/>
  <c r="U282" i="2"/>
  <c r="T282" i="2"/>
  <c r="S282" i="2"/>
  <c r="R282" i="2"/>
  <c r="P282" i="2"/>
  <c r="U281" i="2"/>
  <c r="T281" i="2"/>
  <c r="S281" i="2"/>
  <c r="R281" i="2"/>
  <c r="P281" i="2"/>
  <c r="U280" i="2"/>
  <c r="T280" i="2"/>
  <c r="S280" i="2"/>
  <c r="R280" i="2"/>
  <c r="P280" i="2"/>
  <c r="U279" i="2"/>
  <c r="T279" i="2"/>
  <c r="S279" i="2"/>
  <c r="R279" i="2"/>
  <c r="P279" i="2"/>
  <c r="U278" i="2"/>
  <c r="T278" i="2"/>
  <c r="S278" i="2"/>
  <c r="R278" i="2"/>
  <c r="P278" i="2"/>
  <c r="U277" i="2"/>
  <c r="T277" i="2"/>
  <c r="S277" i="2"/>
  <c r="R277" i="2"/>
  <c r="P277" i="2"/>
  <c r="U276" i="2"/>
  <c r="T276" i="2"/>
  <c r="S276" i="2"/>
  <c r="R276" i="2"/>
  <c r="P276" i="2"/>
  <c r="U275" i="2"/>
  <c r="T275" i="2"/>
  <c r="S275" i="2"/>
  <c r="R275" i="2"/>
  <c r="P275" i="2"/>
  <c r="U274" i="2"/>
  <c r="T274" i="2"/>
  <c r="S274" i="2"/>
  <c r="R274" i="2"/>
  <c r="P274" i="2"/>
  <c r="U273" i="2"/>
  <c r="T273" i="2"/>
  <c r="S273" i="2"/>
  <c r="R273" i="2"/>
  <c r="P273" i="2"/>
  <c r="U272" i="2"/>
  <c r="T272" i="2"/>
  <c r="S272" i="2"/>
  <c r="R272" i="2"/>
  <c r="P272" i="2"/>
  <c r="U271" i="2"/>
  <c r="T271" i="2"/>
  <c r="S271" i="2"/>
  <c r="R271" i="2"/>
  <c r="P271" i="2"/>
  <c r="U270" i="2"/>
  <c r="T270" i="2"/>
  <c r="S270" i="2"/>
  <c r="R270" i="2"/>
  <c r="P270" i="2"/>
  <c r="U269" i="2"/>
  <c r="T269" i="2"/>
  <c r="S269" i="2"/>
  <c r="R269" i="2"/>
  <c r="P269" i="2"/>
  <c r="U268" i="2"/>
  <c r="T268" i="2"/>
  <c r="S268" i="2"/>
  <c r="R268" i="2"/>
  <c r="P268" i="2"/>
  <c r="U267" i="2"/>
  <c r="T267" i="2"/>
  <c r="S267" i="2"/>
  <c r="R267" i="2"/>
  <c r="P267" i="2"/>
  <c r="U266" i="2"/>
  <c r="T266" i="2"/>
  <c r="S266" i="2"/>
  <c r="R266" i="2"/>
  <c r="P266" i="2"/>
  <c r="U265" i="2"/>
  <c r="T265" i="2"/>
  <c r="S265" i="2"/>
  <c r="R265" i="2"/>
  <c r="P265" i="2"/>
  <c r="U264" i="2"/>
  <c r="T264" i="2"/>
  <c r="S264" i="2"/>
  <c r="R264" i="2"/>
  <c r="P264" i="2"/>
  <c r="U263" i="2"/>
  <c r="T263" i="2"/>
  <c r="S263" i="2"/>
  <c r="R263" i="2"/>
  <c r="P263" i="2"/>
  <c r="U262" i="2"/>
  <c r="T262" i="2"/>
  <c r="S262" i="2"/>
  <c r="R262" i="2"/>
  <c r="P262" i="2"/>
  <c r="U261" i="2"/>
  <c r="T261" i="2"/>
  <c r="S261" i="2"/>
  <c r="R261" i="2"/>
  <c r="P261" i="2"/>
  <c r="U260" i="2"/>
  <c r="T260" i="2"/>
  <c r="S260" i="2"/>
  <c r="R260" i="2"/>
  <c r="P260" i="2"/>
  <c r="U259" i="2"/>
  <c r="T259" i="2"/>
  <c r="S259" i="2"/>
  <c r="R259" i="2"/>
  <c r="P259" i="2"/>
  <c r="U258" i="2"/>
  <c r="T258" i="2"/>
  <c r="S258" i="2"/>
  <c r="R258" i="2"/>
  <c r="P258" i="2"/>
  <c r="U257" i="2"/>
  <c r="T257" i="2"/>
  <c r="S257" i="2"/>
  <c r="R257" i="2"/>
  <c r="P257" i="2"/>
  <c r="U256" i="2"/>
  <c r="T256" i="2"/>
  <c r="S256" i="2"/>
  <c r="R256" i="2"/>
  <c r="P256" i="2"/>
  <c r="U255" i="2"/>
  <c r="T255" i="2"/>
  <c r="S255" i="2"/>
  <c r="R255" i="2"/>
  <c r="P255" i="2"/>
  <c r="U254" i="2"/>
  <c r="T254" i="2"/>
  <c r="S254" i="2"/>
  <c r="R254" i="2"/>
  <c r="P254" i="2"/>
  <c r="U253" i="2"/>
  <c r="T253" i="2"/>
  <c r="S253" i="2"/>
  <c r="R253" i="2"/>
  <c r="P253" i="2"/>
  <c r="U252" i="2"/>
  <c r="T252" i="2"/>
  <c r="S252" i="2"/>
  <c r="R252" i="2"/>
  <c r="P252" i="2"/>
  <c r="U251" i="2"/>
  <c r="T251" i="2"/>
  <c r="S251" i="2"/>
  <c r="R251" i="2"/>
  <c r="P251" i="2"/>
  <c r="U250" i="2"/>
  <c r="T250" i="2"/>
  <c r="S250" i="2"/>
  <c r="R250" i="2"/>
  <c r="P250" i="2"/>
  <c r="U249" i="2"/>
  <c r="T249" i="2"/>
  <c r="S249" i="2"/>
  <c r="R249" i="2"/>
  <c r="P249" i="2"/>
  <c r="U248" i="2"/>
  <c r="T248" i="2"/>
  <c r="S248" i="2"/>
  <c r="R248" i="2"/>
  <c r="P248" i="2"/>
  <c r="U247" i="2"/>
  <c r="T247" i="2"/>
  <c r="S247" i="2"/>
  <c r="R247" i="2"/>
  <c r="P247" i="2"/>
  <c r="U246" i="2"/>
  <c r="T246" i="2"/>
  <c r="S246" i="2"/>
  <c r="R246" i="2"/>
  <c r="P246" i="2"/>
  <c r="U245" i="2"/>
  <c r="T245" i="2"/>
  <c r="S245" i="2"/>
  <c r="R245" i="2"/>
  <c r="P245" i="2"/>
  <c r="U244" i="2"/>
  <c r="T244" i="2"/>
  <c r="S244" i="2"/>
  <c r="R244" i="2"/>
  <c r="P244" i="2"/>
  <c r="U243" i="2"/>
  <c r="T243" i="2"/>
  <c r="S243" i="2"/>
  <c r="R243" i="2"/>
  <c r="P243" i="2"/>
  <c r="U242" i="2"/>
  <c r="T242" i="2"/>
  <c r="S242" i="2"/>
  <c r="R242" i="2"/>
  <c r="P242" i="2"/>
  <c r="U241" i="2"/>
  <c r="T241" i="2"/>
  <c r="S241" i="2"/>
  <c r="R241" i="2"/>
  <c r="P241" i="2"/>
  <c r="U240" i="2"/>
  <c r="T240" i="2"/>
  <c r="S240" i="2"/>
  <c r="R240" i="2"/>
  <c r="P240" i="2"/>
  <c r="U239" i="2"/>
  <c r="T239" i="2"/>
  <c r="S239" i="2"/>
  <c r="R239" i="2"/>
  <c r="P239" i="2"/>
  <c r="U238" i="2"/>
  <c r="T238" i="2"/>
  <c r="S238" i="2"/>
  <c r="R238" i="2"/>
  <c r="P238" i="2"/>
  <c r="U237" i="2"/>
  <c r="T237" i="2"/>
  <c r="S237" i="2"/>
  <c r="R237" i="2"/>
  <c r="P237" i="2"/>
  <c r="U236" i="2"/>
  <c r="T236" i="2"/>
  <c r="S236" i="2"/>
  <c r="R236" i="2"/>
  <c r="P236" i="2"/>
  <c r="U235" i="2"/>
  <c r="T235" i="2"/>
  <c r="S235" i="2"/>
  <c r="R235" i="2"/>
  <c r="P235" i="2"/>
  <c r="U234" i="2"/>
  <c r="T234" i="2"/>
  <c r="S234" i="2"/>
  <c r="R234" i="2"/>
  <c r="P234" i="2"/>
  <c r="U233" i="2"/>
  <c r="T233" i="2"/>
  <c r="S233" i="2"/>
  <c r="R233" i="2"/>
  <c r="P233" i="2"/>
  <c r="U232" i="2"/>
  <c r="T232" i="2"/>
  <c r="S232" i="2"/>
  <c r="R232" i="2"/>
  <c r="P232" i="2"/>
  <c r="U231" i="2"/>
  <c r="T231" i="2"/>
  <c r="S231" i="2"/>
  <c r="R231" i="2"/>
  <c r="P231" i="2"/>
  <c r="U230" i="2"/>
  <c r="T230" i="2"/>
  <c r="S230" i="2"/>
  <c r="R230" i="2"/>
  <c r="P230" i="2"/>
  <c r="U229" i="2"/>
  <c r="T229" i="2"/>
  <c r="S229" i="2"/>
  <c r="R229" i="2"/>
  <c r="P229" i="2"/>
  <c r="U228" i="2"/>
  <c r="T228" i="2"/>
  <c r="S228" i="2"/>
  <c r="R228" i="2"/>
  <c r="P228" i="2"/>
  <c r="U227" i="2"/>
  <c r="T227" i="2"/>
  <c r="S227" i="2"/>
  <c r="R227" i="2"/>
  <c r="P227" i="2"/>
  <c r="U226" i="2"/>
  <c r="T226" i="2"/>
  <c r="S226" i="2"/>
  <c r="R226" i="2"/>
  <c r="P226" i="2"/>
  <c r="U225" i="2"/>
  <c r="T225" i="2"/>
  <c r="S225" i="2"/>
  <c r="R225" i="2"/>
  <c r="P225" i="2"/>
  <c r="U224" i="2"/>
  <c r="T224" i="2"/>
  <c r="S224" i="2"/>
  <c r="R224" i="2"/>
  <c r="P224" i="2"/>
  <c r="U223" i="2"/>
  <c r="T223" i="2"/>
  <c r="S223" i="2"/>
  <c r="R223" i="2"/>
  <c r="P223" i="2"/>
  <c r="U222" i="2"/>
  <c r="T222" i="2"/>
  <c r="S222" i="2"/>
  <c r="R222" i="2"/>
  <c r="P222" i="2"/>
  <c r="U221" i="2"/>
  <c r="T221" i="2"/>
  <c r="S221" i="2"/>
  <c r="R221" i="2"/>
  <c r="P221" i="2"/>
  <c r="U220" i="2"/>
  <c r="T220" i="2"/>
  <c r="S220" i="2"/>
  <c r="R220" i="2"/>
  <c r="P220" i="2"/>
  <c r="U219" i="2"/>
  <c r="T219" i="2"/>
  <c r="S219" i="2"/>
  <c r="R219" i="2"/>
  <c r="P219" i="2"/>
  <c r="U218" i="2"/>
  <c r="T218" i="2"/>
  <c r="S218" i="2"/>
  <c r="R218" i="2"/>
  <c r="P218" i="2"/>
  <c r="U217" i="2"/>
  <c r="T217" i="2"/>
  <c r="S217" i="2"/>
  <c r="R217" i="2"/>
  <c r="P217" i="2"/>
  <c r="U216" i="2"/>
  <c r="T216" i="2"/>
  <c r="S216" i="2"/>
  <c r="R216" i="2"/>
  <c r="P216" i="2"/>
  <c r="U215" i="2"/>
  <c r="T215" i="2"/>
  <c r="S215" i="2"/>
  <c r="R215" i="2"/>
  <c r="P215" i="2"/>
  <c r="U214" i="2"/>
  <c r="T214" i="2"/>
  <c r="S214" i="2"/>
  <c r="R214" i="2"/>
  <c r="P214" i="2"/>
  <c r="U213" i="2"/>
  <c r="T213" i="2"/>
  <c r="S213" i="2"/>
  <c r="R213" i="2"/>
  <c r="P213" i="2"/>
  <c r="U212" i="2"/>
  <c r="T212" i="2"/>
  <c r="S212" i="2"/>
  <c r="R212" i="2"/>
  <c r="P212" i="2"/>
  <c r="U211" i="2"/>
  <c r="T211" i="2"/>
  <c r="S211" i="2"/>
  <c r="R211" i="2"/>
  <c r="P211" i="2"/>
  <c r="U210" i="2"/>
  <c r="T210" i="2"/>
  <c r="S210" i="2"/>
  <c r="R210" i="2"/>
  <c r="P210" i="2"/>
  <c r="U209" i="2"/>
  <c r="T209" i="2"/>
  <c r="S209" i="2"/>
  <c r="R209" i="2"/>
  <c r="P209" i="2"/>
  <c r="U208" i="2"/>
  <c r="T208" i="2"/>
  <c r="S208" i="2"/>
  <c r="R208" i="2"/>
  <c r="P208" i="2"/>
  <c r="U207" i="2"/>
  <c r="T207" i="2"/>
  <c r="S207" i="2"/>
  <c r="R207" i="2"/>
  <c r="P207" i="2"/>
  <c r="U206" i="2"/>
  <c r="T206" i="2"/>
  <c r="S206" i="2"/>
  <c r="R206" i="2"/>
  <c r="P206" i="2"/>
  <c r="U205" i="2"/>
  <c r="T205" i="2"/>
  <c r="S205" i="2"/>
  <c r="R205" i="2"/>
  <c r="P205" i="2"/>
  <c r="U204" i="2"/>
  <c r="T204" i="2"/>
  <c r="S204" i="2"/>
  <c r="R204" i="2"/>
  <c r="P204" i="2"/>
  <c r="U203" i="2"/>
  <c r="T203" i="2"/>
  <c r="S203" i="2"/>
  <c r="R203" i="2"/>
  <c r="P203" i="2"/>
  <c r="U202" i="2"/>
  <c r="T202" i="2"/>
  <c r="S202" i="2"/>
  <c r="R202" i="2"/>
  <c r="P202" i="2"/>
  <c r="U201" i="2"/>
  <c r="T201" i="2"/>
  <c r="S201" i="2"/>
  <c r="R201" i="2"/>
  <c r="P201" i="2"/>
  <c r="U200" i="2"/>
  <c r="T200" i="2"/>
  <c r="S200" i="2"/>
  <c r="R200" i="2"/>
  <c r="P200" i="2"/>
  <c r="U199" i="2"/>
  <c r="T199" i="2"/>
  <c r="S199" i="2"/>
  <c r="R199" i="2"/>
  <c r="P199" i="2"/>
  <c r="U198" i="2"/>
  <c r="T198" i="2"/>
  <c r="S198" i="2"/>
  <c r="R198" i="2"/>
  <c r="P198" i="2"/>
  <c r="U197" i="2"/>
  <c r="T197" i="2"/>
  <c r="S197" i="2"/>
  <c r="R197" i="2"/>
  <c r="P197" i="2"/>
  <c r="U196" i="2"/>
  <c r="T196" i="2"/>
  <c r="S196" i="2"/>
  <c r="R196" i="2"/>
  <c r="P196" i="2"/>
  <c r="U195" i="2"/>
  <c r="T195" i="2"/>
  <c r="S195" i="2"/>
  <c r="R195" i="2"/>
  <c r="P195" i="2"/>
  <c r="U194" i="2"/>
  <c r="T194" i="2"/>
  <c r="S194" i="2"/>
  <c r="R194" i="2"/>
  <c r="P194" i="2"/>
  <c r="U193" i="2"/>
  <c r="T193" i="2"/>
  <c r="S193" i="2"/>
  <c r="R193" i="2"/>
  <c r="P193" i="2"/>
  <c r="U192" i="2"/>
  <c r="T192" i="2"/>
  <c r="S192" i="2"/>
  <c r="R192" i="2"/>
  <c r="P192" i="2"/>
  <c r="U191" i="2"/>
  <c r="T191" i="2"/>
  <c r="S191" i="2"/>
  <c r="R191" i="2"/>
  <c r="P191" i="2"/>
  <c r="U190" i="2"/>
  <c r="T190" i="2"/>
  <c r="S190" i="2"/>
  <c r="R190" i="2"/>
  <c r="P190" i="2"/>
  <c r="U189" i="2"/>
  <c r="T189" i="2"/>
  <c r="S189" i="2"/>
  <c r="R189" i="2"/>
  <c r="P189" i="2"/>
  <c r="U188" i="2"/>
  <c r="T188" i="2"/>
  <c r="S188" i="2"/>
  <c r="R188" i="2"/>
  <c r="P188" i="2"/>
  <c r="U187" i="2"/>
  <c r="T187" i="2"/>
  <c r="S187" i="2"/>
  <c r="R187" i="2"/>
  <c r="P187" i="2"/>
  <c r="U186" i="2"/>
  <c r="T186" i="2"/>
  <c r="S186" i="2"/>
  <c r="R186" i="2"/>
  <c r="P186" i="2"/>
  <c r="U185" i="2"/>
  <c r="T185" i="2"/>
  <c r="S185" i="2"/>
  <c r="R185" i="2"/>
  <c r="P185" i="2"/>
  <c r="U184" i="2"/>
  <c r="T184" i="2"/>
  <c r="S184" i="2"/>
  <c r="R184" i="2"/>
  <c r="P184" i="2"/>
  <c r="U183" i="2"/>
  <c r="T183" i="2"/>
  <c r="S183" i="2"/>
  <c r="R183" i="2"/>
  <c r="P183" i="2"/>
  <c r="U182" i="2"/>
  <c r="T182" i="2"/>
  <c r="S182" i="2"/>
  <c r="R182" i="2"/>
  <c r="P182" i="2"/>
  <c r="U181" i="2"/>
  <c r="T181" i="2"/>
  <c r="S181" i="2"/>
  <c r="R181" i="2"/>
  <c r="P181" i="2"/>
  <c r="U180" i="2"/>
  <c r="T180" i="2"/>
  <c r="S180" i="2"/>
  <c r="R180" i="2"/>
  <c r="P180" i="2"/>
  <c r="U179" i="2"/>
  <c r="T179" i="2"/>
  <c r="S179" i="2"/>
  <c r="R179" i="2"/>
  <c r="P179" i="2"/>
  <c r="U178" i="2"/>
  <c r="T178" i="2"/>
  <c r="S178" i="2"/>
  <c r="R178" i="2"/>
  <c r="P178" i="2"/>
  <c r="U177" i="2"/>
  <c r="T177" i="2"/>
  <c r="S177" i="2"/>
  <c r="R177" i="2"/>
  <c r="P177" i="2"/>
  <c r="U176" i="2"/>
  <c r="T176" i="2"/>
  <c r="S176" i="2"/>
  <c r="R176" i="2"/>
  <c r="P176" i="2"/>
  <c r="U175" i="2"/>
  <c r="T175" i="2"/>
  <c r="S175" i="2"/>
  <c r="R175" i="2"/>
  <c r="P175" i="2"/>
  <c r="U174" i="2"/>
  <c r="T174" i="2"/>
  <c r="S174" i="2"/>
  <c r="R174" i="2"/>
  <c r="P174" i="2"/>
  <c r="U173" i="2"/>
  <c r="T173" i="2"/>
  <c r="S173" i="2"/>
  <c r="R173" i="2"/>
  <c r="P173" i="2"/>
  <c r="U172" i="2"/>
  <c r="T172" i="2"/>
  <c r="S172" i="2"/>
  <c r="R172" i="2"/>
  <c r="P172" i="2"/>
  <c r="U171" i="2"/>
  <c r="T171" i="2"/>
  <c r="S171" i="2"/>
  <c r="R171" i="2"/>
  <c r="P171" i="2"/>
  <c r="U170" i="2"/>
  <c r="T170" i="2"/>
  <c r="S170" i="2"/>
  <c r="R170" i="2"/>
  <c r="P170" i="2"/>
  <c r="U169" i="2"/>
  <c r="T169" i="2"/>
  <c r="S169" i="2"/>
  <c r="R169" i="2"/>
  <c r="P169" i="2"/>
  <c r="U168" i="2"/>
  <c r="T168" i="2"/>
  <c r="S168" i="2"/>
  <c r="R168" i="2"/>
  <c r="P168" i="2"/>
  <c r="U167" i="2"/>
  <c r="T167" i="2"/>
  <c r="S167" i="2"/>
  <c r="R167" i="2"/>
  <c r="P167" i="2"/>
  <c r="U166" i="2"/>
  <c r="T166" i="2"/>
  <c r="S166" i="2"/>
  <c r="R166" i="2"/>
  <c r="P166" i="2"/>
  <c r="U165" i="2"/>
  <c r="T165" i="2"/>
  <c r="S165" i="2"/>
  <c r="R165" i="2"/>
  <c r="P165" i="2"/>
  <c r="U164" i="2"/>
  <c r="T164" i="2"/>
  <c r="S164" i="2"/>
  <c r="R164" i="2"/>
  <c r="P164" i="2"/>
  <c r="U163" i="2"/>
  <c r="T163" i="2"/>
  <c r="S163" i="2"/>
  <c r="R163" i="2"/>
  <c r="P163" i="2"/>
  <c r="U162" i="2"/>
  <c r="T162" i="2"/>
  <c r="S162" i="2"/>
  <c r="R162" i="2"/>
  <c r="P162" i="2"/>
  <c r="U161" i="2"/>
  <c r="T161" i="2"/>
  <c r="S161" i="2"/>
  <c r="R161" i="2"/>
  <c r="P161" i="2"/>
  <c r="U160" i="2"/>
  <c r="T160" i="2"/>
  <c r="S160" i="2"/>
  <c r="R160" i="2"/>
  <c r="P160" i="2"/>
  <c r="U159" i="2"/>
  <c r="T159" i="2"/>
  <c r="S159" i="2"/>
  <c r="R159" i="2"/>
  <c r="P159" i="2"/>
  <c r="U158" i="2"/>
  <c r="T158" i="2"/>
  <c r="S158" i="2"/>
  <c r="R158" i="2"/>
  <c r="P158" i="2"/>
  <c r="U157" i="2"/>
  <c r="T157" i="2"/>
  <c r="S157" i="2"/>
  <c r="R157" i="2"/>
  <c r="P157" i="2"/>
  <c r="U156" i="2"/>
  <c r="T156" i="2"/>
  <c r="S156" i="2"/>
  <c r="R156" i="2"/>
  <c r="P156" i="2"/>
  <c r="U155" i="2"/>
  <c r="T155" i="2"/>
  <c r="S155" i="2"/>
  <c r="R155" i="2"/>
  <c r="P155" i="2"/>
  <c r="U154" i="2"/>
  <c r="T154" i="2"/>
  <c r="S154" i="2"/>
  <c r="R154" i="2"/>
  <c r="P154" i="2"/>
  <c r="U153" i="2"/>
  <c r="T153" i="2"/>
  <c r="S153" i="2"/>
  <c r="R153" i="2"/>
  <c r="P153" i="2"/>
  <c r="U152" i="2"/>
  <c r="T152" i="2"/>
  <c r="S152" i="2"/>
  <c r="R152" i="2"/>
  <c r="P152" i="2"/>
  <c r="U151" i="2"/>
  <c r="T151" i="2"/>
  <c r="S151" i="2"/>
  <c r="R151" i="2"/>
  <c r="P151" i="2"/>
  <c r="U150" i="2"/>
  <c r="T150" i="2"/>
  <c r="S150" i="2"/>
  <c r="R150" i="2"/>
  <c r="P150" i="2"/>
  <c r="U149" i="2"/>
  <c r="T149" i="2"/>
  <c r="S149" i="2"/>
  <c r="R149" i="2"/>
  <c r="P149" i="2"/>
  <c r="U148" i="2"/>
  <c r="T148" i="2"/>
  <c r="S148" i="2"/>
  <c r="R148" i="2"/>
  <c r="P148" i="2"/>
  <c r="U147" i="2"/>
  <c r="T147" i="2"/>
  <c r="S147" i="2"/>
  <c r="R147" i="2"/>
  <c r="P147" i="2"/>
  <c r="U146" i="2"/>
  <c r="T146" i="2"/>
  <c r="S146" i="2"/>
  <c r="R146" i="2"/>
  <c r="P146" i="2"/>
  <c r="U145" i="2"/>
  <c r="T145" i="2"/>
  <c r="S145" i="2"/>
  <c r="R145" i="2"/>
  <c r="P145" i="2"/>
  <c r="U144" i="2"/>
  <c r="T144" i="2"/>
  <c r="S144" i="2"/>
  <c r="R144" i="2"/>
  <c r="P144" i="2"/>
  <c r="U143" i="2"/>
  <c r="T143" i="2"/>
  <c r="S143" i="2"/>
  <c r="R143" i="2"/>
  <c r="P143" i="2"/>
  <c r="U142" i="2"/>
  <c r="T142" i="2"/>
  <c r="S142" i="2"/>
  <c r="R142" i="2"/>
  <c r="P142" i="2"/>
  <c r="U141" i="2"/>
  <c r="T141" i="2"/>
  <c r="S141" i="2"/>
  <c r="R141" i="2"/>
  <c r="P141" i="2"/>
  <c r="U140" i="2"/>
  <c r="T140" i="2"/>
  <c r="S140" i="2"/>
  <c r="R140" i="2"/>
  <c r="P140" i="2"/>
  <c r="U139" i="2"/>
  <c r="T139" i="2"/>
  <c r="S139" i="2"/>
  <c r="R139" i="2"/>
  <c r="P139" i="2"/>
  <c r="U138" i="2"/>
  <c r="T138" i="2"/>
  <c r="S138" i="2"/>
  <c r="R138" i="2"/>
  <c r="P138" i="2"/>
  <c r="U137" i="2"/>
  <c r="T137" i="2"/>
  <c r="S137" i="2"/>
  <c r="R137" i="2"/>
  <c r="P137" i="2"/>
  <c r="U136" i="2"/>
  <c r="T136" i="2"/>
  <c r="S136" i="2"/>
  <c r="R136" i="2"/>
  <c r="P136" i="2"/>
  <c r="U135" i="2"/>
  <c r="T135" i="2"/>
  <c r="S135" i="2"/>
  <c r="R135" i="2"/>
  <c r="P135" i="2"/>
  <c r="U134" i="2"/>
  <c r="T134" i="2"/>
  <c r="S134" i="2"/>
  <c r="R134" i="2"/>
  <c r="P134" i="2"/>
  <c r="U133" i="2"/>
  <c r="T133" i="2"/>
  <c r="S133" i="2"/>
  <c r="R133" i="2"/>
  <c r="P133" i="2"/>
  <c r="U132" i="2"/>
  <c r="T132" i="2"/>
  <c r="S132" i="2"/>
  <c r="R132" i="2"/>
  <c r="P132" i="2"/>
  <c r="U131" i="2"/>
  <c r="T131" i="2"/>
  <c r="S131" i="2"/>
  <c r="R131" i="2"/>
  <c r="P131" i="2"/>
  <c r="U130" i="2"/>
  <c r="T130" i="2"/>
  <c r="S130" i="2"/>
  <c r="R130" i="2"/>
  <c r="P130" i="2"/>
  <c r="U129" i="2"/>
  <c r="T129" i="2"/>
  <c r="S129" i="2"/>
  <c r="R129" i="2"/>
  <c r="P129" i="2"/>
  <c r="U128" i="2"/>
  <c r="T128" i="2"/>
  <c r="S128" i="2"/>
  <c r="R128" i="2"/>
  <c r="P128" i="2"/>
  <c r="U127" i="2"/>
  <c r="T127" i="2"/>
  <c r="S127" i="2"/>
  <c r="R127" i="2"/>
  <c r="P127" i="2"/>
  <c r="U126" i="2"/>
  <c r="T126" i="2"/>
  <c r="S126" i="2"/>
  <c r="R126" i="2"/>
  <c r="P126" i="2"/>
  <c r="U125" i="2"/>
  <c r="T125" i="2"/>
  <c r="S125" i="2"/>
  <c r="R125" i="2"/>
  <c r="P125" i="2"/>
  <c r="U124" i="2"/>
  <c r="T124" i="2"/>
  <c r="S124" i="2"/>
  <c r="R124" i="2"/>
  <c r="P124" i="2"/>
  <c r="U123" i="2"/>
  <c r="T123" i="2"/>
  <c r="S123" i="2"/>
  <c r="R123" i="2"/>
  <c r="P123" i="2"/>
  <c r="U122" i="2"/>
  <c r="T122" i="2"/>
  <c r="S122" i="2"/>
  <c r="R122" i="2"/>
  <c r="P122" i="2"/>
  <c r="U121" i="2"/>
  <c r="T121" i="2"/>
  <c r="S121" i="2"/>
  <c r="R121" i="2"/>
  <c r="P121" i="2"/>
  <c r="U120" i="2"/>
  <c r="T120" i="2"/>
  <c r="S120" i="2"/>
  <c r="R120" i="2"/>
  <c r="P120" i="2"/>
  <c r="U119" i="2"/>
  <c r="T119" i="2"/>
  <c r="S119" i="2"/>
  <c r="R119" i="2"/>
  <c r="P119" i="2"/>
  <c r="U118" i="2"/>
  <c r="T118" i="2"/>
  <c r="S118" i="2"/>
  <c r="R118" i="2"/>
  <c r="P118" i="2"/>
  <c r="U117" i="2"/>
  <c r="T117" i="2"/>
  <c r="S117" i="2"/>
  <c r="R117" i="2"/>
  <c r="P117" i="2"/>
  <c r="U116" i="2"/>
  <c r="T116" i="2"/>
  <c r="S116" i="2"/>
  <c r="R116" i="2"/>
  <c r="P116" i="2"/>
  <c r="U115" i="2"/>
  <c r="T115" i="2"/>
  <c r="S115" i="2"/>
  <c r="R115" i="2"/>
  <c r="P115" i="2"/>
  <c r="U114" i="2"/>
  <c r="T114" i="2"/>
  <c r="S114" i="2"/>
  <c r="R114" i="2"/>
  <c r="P114" i="2"/>
  <c r="U113" i="2"/>
  <c r="T113" i="2"/>
  <c r="S113" i="2"/>
  <c r="R113" i="2"/>
  <c r="P113" i="2"/>
  <c r="U112" i="2"/>
  <c r="T112" i="2"/>
  <c r="S112" i="2"/>
  <c r="R112" i="2"/>
  <c r="P112" i="2"/>
  <c r="U111" i="2"/>
  <c r="T111" i="2"/>
  <c r="S111" i="2"/>
  <c r="R111" i="2"/>
  <c r="P111" i="2"/>
  <c r="U110" i="2"/>
  <c r="T110" i="2"/>
  <c r="S110" i="2"/>
  <c r="R110" i="2"/>
  <c r="P110" i="2"/>
  <c r="U109" i="2"/>
  <c r="T109" i="2"/>
  <c r="S109" i="2"/>
  <c r="R109" i="2"/>
  <c r="P109" i="2"/>
  <c r="U108" i="2"/>
  <c r="T108" i="2"/>
  <c r="S108" i="2"/>
  <c r="R108" i="2"/>
  <c r="P108" i="2"/>
  <c r="U107" i="2"/>
  <c r="T107" i="2"/>
  <c r="S107" i="2"/>
  <c r="R107" i="2"/>
  <c r="P107" i="2"/>
  <c r="U106" i="2"/>
  <c r="T106" i="2"/>
  <c r="S106" i="2"/>
  <c r="R106" i="2"/>
  <c r="P106" i="2"/>
  <c r="U105" i="2"/>
  <c r="T105" i="2"/>
  <c r="S105" i="2"/>
  <c r="R105" i="2"/>
  <c r="P105" i="2"/>
  <c r="U104" i="2"/>
  <c r="T104" i="2"/>
  <c r="S104" i="2"/>
  <c r="R104" i="2"/>
  <c r="P104" i="2"/>
  <c r="U103" i="2"/>
  <c r="T103" i="2"/>
  <c r="S103" i="2"/>
  <c r="R103" i="2"/>
  <c r="P103" i="2"/>
  <c r="U102" i="2"/>
  <c r="T102" i="2"/>
  <c r="S102" i="2"/>
  <c r="R102" i="2"/>
  <c r="P102" i="2"/>
  <c r="U101" i="2"/>
  <c r="T101" i="2"/>
  <c r="S101" i="2"/>
  <c r="R101" i="2"/>
  <c r="P101" i="2"/>
  <c r="U100" i="2"/>
  <c r="T100" i="2"/>
  <c r="S100" i="2"/>
  <c r="R100" i="2"/>
  <c r="P100" i="2"/>
  <c r="U99" i="2"/>
  <c r="T99" i="2"/>
  <c r="S99" i="2"/>
  <c r="R99" i="2"/>
  <c r="P99" i="2"/>
  <c r="U98" i="2"/>
  <c r="T98" i="2"/>
  <c r="S98" i="2"/>
  <c r="R98" i="2"/>
  <c r="P98" i="2"/>
  <c r="U97" i="2"/>
  <c r="T97" i="2"/>
  <c r="S97" i="2"/>
  <c r="R97" i="2"/>
  <c r="P97" i="2"/>
  <c r="U96" i="2"/>
  <c r="T96" i="2"/>
  <c r="S96" i="2"/>
  <c r="R96" i="2"/>
  <c r="P96" i="2"/>
  <c r="U95" i="2"/>
  <c r="T95" i="2"/>
  <c r="S95" i="2"/>
  <c r="R95" i="2"/>
  <c r="P95" i="2"/>
  <c r="U94" i="2"/>
  <c r="T94" i="2"/>
  <c r="S94" i="2"/>
  <c r="R94" i="2"/>
  <c r="P94" i="2"/>
  <c r="U93" i="2"/>
  <c r="T93" i="2"/>
  <c r="S93" i="2"/>
  <c r="R93" i="2"/>
  <c r="P93" i="2"/>
  <c r="U92" i="2"/>
  <c r="T92" i="2"/>
  <c r="S92" i="2"/>
  <c r="R92" i="2"/>
  <c r="P92" i="2"/>
  <c r="U91" i="2"/>
  <c r="T91" i="2"/>
  <c r="S91" i="2"/>
  <c r="R91" i="2"/>
  <c r="P91" i="2"/>
  <c r="U90" i="2"/>
  <c r="T90" i="2"/>
  <c r="S90" i="2"/>
  <c r="R90" i="2"/>
  <c r="P90" i="2"/>
  <c r="U89" i="2"/>
  <c r="T89" i="2"/>
  <c r="S89" i="2"/>
  <c r="R89" i="2"/>
  <c r="P89" i="2"/>
  <c r="U88" i="2"/>
  <c r="T88" i="2"/>
  <c r="S88" i="2"/>
  <c r="R88" i="2"/>
  <c r="P88" i="2"/>
  <c r="U87" i="2"/>
  <c r="T87" i="2"/>
  <c r="S87" i="2"/>
  <c r="R87" i="2"/>
  <c r="P87" i="2"/>
  <c r="U86" i="2"/>
  <c r="T86" i="2"/>
  <c r="S86" i="2"/>
  <c r="R86" i="2"/>
  <c r="P86" i="2"/>
  <c r="U85" i="2"/>
  <c r="T85" i="2"/>
  <c r="S85" i="2"/>
  <c r="R85" i="2"/>
  <c r="P85" i="2"/>
  <c r="U84" i="2"/>
  <c r="T84" i="2"/>
  <c r="S84" i="2"/>
  <c r="R84" i="2"/>
  <c r="P84" i="2"/>
  <c r="U83" i="2"/>
  <c r="T83" i="2"/>
  <c r="S83" i="2"/>
  <c r="R83" i="2"/>
  <c r="P83" i="2"/>
  <c r="U82" i="2"/>
  <c r="T82" i="2"/>
  <c r="S82" i="2"/>
  <c r="R82" i="2"/>
  <c r="P82" i="2"/>
  <c r="U81" i="2"/>
  <c r="T81" i="2"/>
  <c r="S81" i="2"/>
  <c r="R81" i="2"/>
  <c r="P81" i="2"/>
  <c r="U80" i="2"/>
  <c r="T80" i="2"/>
  <c r="S80" i="2"/>
  <c r="R80" i="2"/>
  <c r="P80" i="2"/>
  <c r="U79" i="2"/>
  <c r="T79" i="2"/>
  <c r="S79" i="2"/>
  <c r="R79" i="2"/>
  <c r="P79" i="2"/>
  <c r="U78" i="2"/>
  <c r="T78" i="2"/>
  <c r="S78" i="2"/>
  <c r="R78" i="2"/>
  <c r="P78" i="2"/>
  <c r="U77" i="2"/>
  <c r="T77" i="2"/>
  <c r="S77" i="2"/>
  <c r="R77" i="2"/>
  <c r="P77" i="2"/>
  <c r="U76" i="2"/>
  <c r="T76" i="2"/>
  <c r="S76" i="2"/>
  <c r="R76" i="2"/>
  <c r="P76" i="2"/>
  <c r="U75" i="2"/>
  <c r="T75" i="2"/>
  <c r="S75" i="2"/>
  <c r="R75" i="2"/>
  <c r="P75" i="2"/>
  <c r="U74" i="2"/>
  <c r="T74" i="2"/>
  <c r="S74" i="2"/>
  <c r="R74" i="2"/>
  <c r="P74" i="2"/>
  <c r="U73" i="2"/>
  <c r="T73" i="2"/>
  <c r="S73" i="2"/>
  <c r="R73" i="2"/>
  <c r="P73" i="2"/>
  <c r="U72" i="2"/>
  <c r="T72" i="2"/>
  <c r="S72" i="2"/>
  <c r="R72" i="2"/>
  <c r="P72" i="2"/>
  <c r="U71" i="2"/>
  <c r="T71" i="2"/>
  <c r="S71" i="2"/>
  <c r="R71" i="2"/>
  <c r="P71" i="2"/>
  <c r="U70" i="2"/>
  <c r="T70" i="2"/>
  <c r="S70" i="2"/>
  <c r="R70" i="2"/>
  <c r="P70" i="2"/>
  <c r="U69" i="2"/>
  <c r="T69" i="2"/>
  <c r="S69" i="2"/>
  <c r="R69" i="2"/>
  <c r="P69" i="2"/>
  <c r="U68" i="2"/>
  <c r="T68" i="2"/>
  <c r="S68" i="2"/>
  <c r="R68" i="2"/>
  <c r="P68" i="2"/>
  <c r="U67" i="2"/>
  <c r="T67" i="2"/>
  <c r="S67" i="2"/>
  <c r="R67" i="2"/>
  <c r="P67" i="2"/>
  <c r="U66" i="2"/>
  <c r="T66" i="2"/>
  <c r="S66" i="2"/>
  <c r="R66" i="2"/>
  <c r="P66" i="2"/>
  <c r="U65" i="2"/>
  <c r="T65" i="2"/>
  <c r="S65" i="2"/>
  <c r="R65" i="2"/>
  <c r="P65" i="2"/>
  <c r="U64" i="2"/>
  <c r="T64" i="2"/>
  <c r="S64" i="2"/>
  <c r="R64" i="2"/>
  <c r="P64" i="2"/>
  <c r="U63" i="2"/>
  <c r="T63" i="2"/>
  <c r="S63" i="2"/>
  <c r="R63" i="2"/>
  <c r="P63" i="2"/>
  <c r="U62" i="2"/>
  <c r="T62" i="2"/>
  <c r="S62" i="2"/>
  <c r="R62" i="2"/>
  <c r="P62" i="2"/>
  <c r="U61" i="2"/>
  <c r="T61" i="2"/>
  <c r="S61" i="2"/>
  <c r="R61" i="2"/>
  <c r="P61" i="2"/>
  <c r="U60" i="2"/>
  <c r="T60" i="2"/>
  <c r="S60" i="2"/>
  <c r="R60" i="2"/>
  <c r="P60" i="2"/>
  <c r="U59" i="2"/>
  <c r="T59" i="2"/>
  <c r="S59" i="2"/>
  <c r="R59" i="2"/>
  <c r="P59" i="2"/>
  <c r="U58" i="2"/>
  <c r="T58" i="2"/>
  <c r="S58" i="2"/>
  <c r="R58" i="2"/>
  <c r="P58" i="2"/>
  <c r="U57" i="2"/>
  <c r="T57" i="2"/>
  <c r="S57" i="2"/>
  <c r="R57" i="2"/>
  <c r="P57" i="2"/>
  <c r="U56" i="2"/>
  <c r="T56" i="2"/>
  <c r="S56" i="2"/>
  <c r="R56" i="2"/>
  <c r="P56" i="2"/>
  <c r="U55" i="2"/>
  <c r="T55" i="2"/>
  <c r="S55" i="2"/>
  <c r="R55" i="2"/>
  <c r="P55" i="2"/>
  <c r="U54" i="2"/>
  <c r="T54" i="2"/>
  <c r="S54" i="2"/>
  <c r="R54" i="2"/>
  <c r="P54" i="2"/>
  <c r="U53" i="2"/>
  <c r="T53" i="2"/>
  <c r="S53" i="2"/>
  <c r="R53" i="2"/>
  <c r="P53" i="2"/>
  <c r="U52" i="2"/>
  <c r="T52" i="2"/>
  <c r="S52" i="2"/>
  <c r="R52" i="2"/>
  <c r="P52" i="2"/>
  <c r="U51" i="2"/>
  <c r="T51" i="2"/>
  <c r="S51" i="2"/>
  <c r="R51" i="2"/>
  <c r="P51" i="2"/>
  <c r="U50" i="2"/>
  <c r="T50" i="2"/>
  <c r="S50" i="2"/>
  <c r="R50" i="2"/>
  <c r="P50" i="2"/>
  <c r="U49" i="2"/>
  <c r="T49" i="2"/>
  <c r="S49" i="2"/>
  <c r="R49" i="2"/>
  <c r="P49" i="2"/>
  <c r="U48" i="2"/>
  <c r="T48" i="2"/>
  <c r="S48" i="2"/>
  <c r="R48" i="2"/>
  <c r="P48" i="2"/>
  <c r="U47" i="2"/>
  <c r="T47" i="2"/>
  <c r="S47" i="2"/>
  <c r="R47" i="2"/>
  <c r="P47" i="2"/>
  <c r="U46" i="2"/>
  <c r="T46" i="2"/>
  <c r="S46" i="2"/>
  <c r="R46" i="2"/>
  <c r="P46" i="2"/>
  <c r="U45" i="2"/>
  <c r="T45" i="2"/>
  <c r="S45" i="2"/>
  <c r="R45" i="2"/>
  <c r="P45" i="2"/>
  <c r="U44" i="2"/>
  <c r="T44" i="2"/>
  <c r="S44" i="2"/>
  <c r="R44" i="2"/>
  <c r="P44" i="2"/>
  <c r="U43" i="2"/>
  <c r="T43" i="2"/>
  <c r="S43" i="2"/>
  <c r="R43" i="2"/>
  <c r="P43" i="2"/>
  <c r="U42" i="2"/>
  <c r="T42" i="2"/>
  <c r="S42" i="2"/>
  <c r="R42" i="2"/>
  <c r="P42" i="2"/>
  <c r="U41" i="2"/>
  <c r="T41" i="2"/>
  <c r="S41" i="2"/>
  <c r="R41" i="2"/>
  <c r="P41" i="2"/>
  <c r="U40" i="2"/>
  <c r="T40" i="2"/>
  <c r="S40" i="2"/>
  <c r="R40" i="2"/>
  <c r="P40" i="2"/>
  <c r="U39" i="2"/>
  <c r="T39" i="2"/>
  <c r="S39" i="2"/>
  <c r="R39" i="2"/>
  <c r="P39" i="2"/>
  <c r="U38" i="2"/>
  <c r="T38" i="2"/>
  <c r="S38" i="2"/>
  <c r="R38" i="2"/>
  <c r="P38" i="2"/>
  <c r="U37" i="2"/>
  <c r="T37" i="2"/>
  <c r="S37" i="2"/>
  <c r="R37" i="2"/>
  <c r="P37" i="2"/>
  <c r="U36" i="2"/>
  <c r="T36" i="2"/>
  <c r="S36" i="2"/>
  <c r="R36" i="2"/>
  <c r="P36" i="2"/>
  <c r="U35" i="2"/>
  <c r="T35" i="2"/>
  <c r="S35" i="2"/>
  <c r="R35" i="2"/>
  <c r="P35" i="2"/>
  <c r="U34" i="2"/>
  <c r="T34" i="2"/>
  <c r="S34" i="2"/>
  <c r="R34" i="2"/>
  <c r="P34" i="2"/>
  <c r="U33" i="2"/>
  <c r="T33" i="2"/>
  <c r="S33" i="2"/>
  <c r="R33" i="2"/>
  <c r="P33" i="2"/>
  <c r="U32" i="2"/>
  <c r="T32" i="2"/>
  <c r="S32" i="2"/>
  <c r="R32" i="2"/>
  <c r="P32" i="2"/>
  <c r="U31" i="2"/>
  <c r="T31" i="2"/>
  <c r="S31" i="2"/>
  <c r="R31" i="2"/>
  <c r="P31" i="2"/>
  <c r="U30" i="2"/>
  <c r="T30" i="2"/>
  <c r="S30" i="2"/>
  <c r="R30" i="2"/>
  <c r="P30" i="2"/>
  <c r="U29" i="2"/>
  <c r="T29" i="2"/>
  <c r="S29" i="2"/>
  <c r="R29" i="2"/>
  <c r="P29" i="2"/>
  <c r="U28" i="2"/>
  <c r="T28" i="2"/>
  <c r="S28" i="2"/>
  <c r="R28" i="2"/>
  <c r="P28" i="2"/>
  <c r="U27" i="2"/>
  <c r="T27" i="2"/>
  <c r="S27" i="2"/>
  <c r="R27" i="2"/>
  <c r="P27" i="2"/>
  <c r="U26" i="2"/>
  <c r="T26" i="2"/>
  <c r="S26" i="2"/>
  <c r="R26" i="2"/>
  <c r="P26" i="2"/>
  <c r="U25" i="2"/>
  <c r="T25" i="2"/>
  <c r="S25" i="2"/>
  <c r="R25" i="2"/>
  <c r="P25" i="2"/>
  <c r="U24" i="2"/>
  <c r="T24" i="2"/>
  <c r="S24" i="2"/>
  <c r="R24" i="2"/>
  <c r="P24" i="2"/>
  <c r="U23" i="2"/>
  <c r="T23" i="2"/>
  <c r="S23" i="2"/>
  <c r="R23" i="2"/>
  <c r="P23" i="2"/>
  <c r="U22" i="2"/>
  <c r="T22" i="2"/>
  <c r="S22" i="2"/>
  <c r="R22" i="2"/>
  <c r="P22" i="2"/>
  <c r="U21" i="2"/>
  <c r="T21" i="2"/>
  <c r="S21" i="2"/>
  <c r="R21" i="2"/>
  <c r="P21" i="2"/>
  <c r="U20" i="2"/>
  <c r="T20" i="2"/>
  <c r="S20" i="2"/>
  <c r="R20" i="2"/>
  <c r="P20" i="2"/>
  <c r="U19" i="2"/>
  <c r="T19" i="2"/>
  <c r="S19" i="2"/>
  <c r="R19" i="2"/>
  <c r="P19" i="2"/>
  <c r="U18" i="2"/>
  <c r="T18" i="2"/>
  <c r="S18" i="2"/>
  <c r="R18" i="2"/>
  <c r="P18" i="2"/>
  <c r="U17" i="2"/>
  <c r="T17" i="2"/>
  <c r="S17" i="2"/>
  <c r="R17" i="2"/>
  <c r="P17" i="2"/>
  <c r="U16" i="2"/>
  <c r="T16" i="2"/>
  <c r="S16" i="2"/>
  <c r="R16" i="2"/>
  <c r="P16" i="2"/>
  <c r="U15" i="2"/>
  <c r="T15" i="2"/>
  <c r="S15" i="2"/>
  <c r="R15" i="2"/>
  <c r="P15" i="2"/>
  <c r="U14" i="2"/>
  <c r="T14" i="2"/>
  <c r="S14" i="2"/>
  <c r="R14" i="2"/>
  <c r="P14" i="2"/>
  <c r="U13" i="2"/>
  <c r="T13" i="2"/>
  <c r="S13" i="2"/>
  <c r="R13" i="2"/>
  <c r="P13" i="2"/>
  <c r="U12" i="2"/>
  <c r="T12" i="2"/>
  <c r="S12" i="2"/>
  <c r="R12" i="2"/>
  <c r="P12" i="2"/>
  <c r="U11" i="2"/>
  <c r="T11" i="2"/>
  <c r="S11" i="2"/>
  <c r="R11" i="2"/>
  <c r="P11" i="2"/>
  <c r="U10" i="2"/>
  <c r="T10" i="2"/>
  <c r="S10" i="2"/>
  <c r="R10" i="2"/>
  <c r="P10" i="2"/>
  <c r="U9" i="2"/>
  <c r="T9" i="2"/>
  <c r="S9" i="2"/>
  <c r="R9" i="2"/>
  <c r="P9" i="2"/>
  <c r="U8" i="2"/>
  <c r="T8" i="2"/>
  <c r="S8" i="2"/>
  <c r="R8" i="2"/>
  <c r="P8" i="2"/>
  <c r="U7" i="2"/>
  <c r="T7" i="2"/>
  <c r="S7" i="2"/>
  <c r="R7" i="2"/>
  <c r="P7" i="2"/>
  <c r="U6" i="2"/>
  <c r="T6" i="2"/>
  <c r="S6" i="2"/>
  <c r="R6" i="2"/>
  <c r="P6" i="2"/>
  <c r="U5" i="2"/>
  <c r="T5" i="2"/>
  <c r="S5" i="2"/>
  <c r="R5" i="2"/>
  <c r="P5" i="2"/>
  <c r="U299" i="1"/>
  <c r="T299" i="1"/>
  <c r="S299" i="1"/>
  <c r="R299" i="1"/>
  <c r="U298" i="1"/>
  <c r="T298" i="1"/>
  <c r="S298" i="1"/>
  <c r="R298" i="1"/>
  <c r="P299" i="1" l="1"/>
  <c r="P298" i="1"/>
  <c r="U296" i="1"/>
  <c r="T296" i="1"/>
  <c r="S296" i="1"/>
  <c r="R296" i="1"/>
  <c r="U295" i="1"/>
  <c r="T295" i="1"/>
  <c r="S295" i="1"/>
  <c r="R295" i="1"/>
  <c r="U294" i="1"/>
  <c r="T294" i="1"/>
  <c r="S294" i="1"/>
  <c r="R294" i="1"/>
  <c r="U293" i="1"/>
  <c r="T293" i="1"/>
  <c r="S293" i="1"/>
  <c r="R293" i="1"/>
  <c r="U292" i="1"/>
  <c r="T292" i="1"/>
  <c r="S292" i="1"/>
  <c r="R292" i="1"/>
  <c r="U291" i="1"/>
  <c r="T291" i="1"/>
  <c r="S291" i="1"/>
  <c r="R291" i="1"/>
  <c r="U290" i="1"/>
  <c r="T290" i="1"/>
  <c r="S290" i="1"/>
  <c r="R290" i="1"/>
  <c r="U289" i="1"/>
  <c r="T289" i="1"/>
  <c r="S289" i="1"/>
  <c r="R289" i="1"/>
  <c r="U288" i="1"/>
  <c r="T288" i="1"/>
  <c r="S288" i="1"/>
  <c r="R288" i="1"/>
  <c r="U287" i="1"/>
  <c r="T287" i="1"/>
  <c r="S287" i="1"/>
  <c r="R287" i="1"/>
  <c r="U286" i="1"/>
  <c r="T286" i="1"/>
  <c r="S286" i="1"/>
  <c r="R286" i="1"/>
  <c r="U285" i="1"/>
  <c r="T285" i="1"/>
  <c r="S285" i="1"/>
  <c r="R285" i="1"/>
  <c r="U284" i="1"/>
  <c r="T284" i="1"/>
  <c r="S284" i="1"/>
  <c r="R284" i="1"/>
  <c r="U283" i="1"/>
  <c r="T283" i="1"/>
  <c r="S283" i="1"/>
  <c r="R283" i="1"/>
  <c r="U282" i="1"/>
  <c r="T282" i="1"/>
  <c r="S282" i="1"/>
  <c r="R282" i="1"/>
  <c r="U281" i="1"/>
  <c r="T281" i="1"/>
  <c r="S281" i="1"/>
  <c r="R281" i="1"/>
  <c r="U280" i="1"/>
  <c r="T280" i="1"/>
  <c r="S280" i="1"/>
  <c r="R280" i="1"/>
  <c r="U279" i="1"/>
  <c r="T279" i="1"/>
  <c r="S279" i="1"/>
  <c r="R279" i="1"/>
  <c r="U278" i="1"/>
  <c r="T278" i="1"/>
  <c r="S278" i="1"/>
  <c r="R278" i="1"/>
  <c r="U277" i="1"/>
  <c r="T277" i="1"/>
  <c r="S277" i="1"/>
  <c r="R277" i="1"/>
  <c r="U276" i="1"/>
  <c r="T276" i="1"/>
  <c r="S276" i="1"/>
  <c r="R276" i="1"/>
  <c r="U275" i="1"/>
  <c r="T275" i="1"/>
  <c r="S275" i="1"/>
  <c r="R275" i="1"/>
  <c r="U274" i="1"/>
  <c r="T274" i="1"/>
  <c r="S274" i="1"/>
  <c r="R274" i="1"/>
  <c r="U273" i="1"/>
  <c r="T273" i="1"/>
  <c r="S273" i="1"/>
  <c r="R273" i="1"/>
  <c r="U272" i="1"/>
  <c r="T272" i="1"/>
  <c r="S272" i="1"/>
  <c r="R272" i="1"/>
  <c r="U271" i="1"/>
  <c r="T271" i="1"/>
  <c r="S271" i="1"/>
  <c r="R271" i="1"/>
  <c r="U270" i="1"/>
  <c r="T270" i="1"/>
  <c r="S270" i="1"/>
  <c r="R270" i="1"/>
  <c r="U269" i="1"/>
  <c r="T269" i="1"/>
  <c r="S269" i="1"/>
  <c r="R269" i="1"/>
  <c r="U268" i="1"/>
  <c r="T268" i="1"/>
  <c r="S268" i="1"/>
  <c r="R268" i="1"/>
  <c r="U267" i="1"/>
  <c r="T267" i="1"/>
  <c r="S267" i="1"/>
  <c r="R267" i="1"/>
  <c r="U266" i="1"/>
  <c r="T266" i="1"/>
  <c r="S266" i="1"/>
  <c r="R266" i="1"/>
  <c r="U265" i="1"/>
  <c r="T265" i="1"/>
  <c r="S265" i="1"/>
  <c r="R265" i="1"/>
  <c r="U264" i="1"/>
  <c r="T264" i="1"/>
  <c r="S264" i="1"/>
  <c r="R264" i="1"/>
  <c r="U263" i="1"/>
  <c r="T263" i="1"/>
  <c r="S263" i="1"/>
  <c r="R263" i="1"/>
  <c r="U262" i="1"/>
  <c r="T262" i="1"/>
  <c r="S262" i="1"/>
  <c r="R262" i="1"/>
  <c r="U261" i="1"/>
  <c r="T261" i="1"/>
  <c r="S261" i="1"/>
  <c r="R261" i="1"/>
  <c r="U260" i="1"/>
  <c r="T260" i="1"/>
  <c r="S260" i="1"/>
  <c r="R260" i="1"/>
  <c r="U259" i="1"/>
  <c r="T259" i="1"/>
  <c r="S259" i="1"/>
  <c r="R259" i="1"/>
  <c r="U258" i="1"/>
  <c r="T258" i="1"/>
  <c r="S258" i="1"/>
  <c r="R258" i="1"/>
  <c r="U257" i="1"/>
  <c r="T257" i="1"/>
  <c r="S257" i="1"/>
  <c r="R257" i="1"/>
  <c r="U256" i="1"/>
  <c r="T256" i="1"/>
  <c r="S256" i="1"/>
  <c r="R256" i="1"/>
  <c r="U255" i="1"/>
  <c r="T255" i="1"/>
  <c r="S255" i="1"/>
  <c r="R255" i="1"/>
  <c r="U254" i="1"/>
  <c r="T254" i="1"/>
  <c r="S254" i="1"/>
  <c r="R254" i="1"/>
  <c r="U253" i="1"/>
  <c r="T253" i="1"/>
  <c r="S253" i="1"/>
  <c r="R253" i="1"/>
  <c r="U252" i="1"/>
  <c r="T252" i="1"/>
  <c r="S252" i="1"/>
  <c r="R252" i="1"/>
  <c r="U251" i="1"/>
  <c r="T251" i="1"/>
  <c r="S251" i="1"/>
  <c r="R251" i="1"/>
  <c r="U250" i="1"/>
  <c r="T250" i="1"/>
  <c r="S250" i="1"/>
  <c r="R250" i="1"/>
  <c r="U249" i="1"/>
  <c r="T249" i="1"/>
  <c r="S249" i="1"/>
  <c r="R249" i="1"/>
  <c r="U248" i="1"/>
  <c r="T248" i="1"/>
  <c r="S248" i="1"/>
  <c r="R248" i="1"/>
  <c r="U247" i="1"/>
  <c r="T247" i="1"/>
  <c r="S247" i="1"/>
  <c r="R247" i="1"/>
  <c r="U246" i="1"/>
  <c r="T246" i="1"/>
  <c r="S246" i="1"/>
  <c r="R246" i="1"/>
  <c r="U245" i="1"/>
  <c r="T245" i="1"/>
  <c r="S245" i="1"/>
  <c r="R245" i="1"/>
  <c r="U244" i="1"/>
  <c r="T244" i="1"/>
  <c r="S244" i="1"/>
  <c r="R244" i="1"/>
  <c r="U243" i="1"/>
  <c r="T243" i="1"/>
  <c r="S243" i="1"/>
  <c r="R243" i="1"/>
  <c r="U242" i="1"/>
  <c r="T242" i="1"/>
  <c r="S242" i="1"/>
  <c r="R242" i="1"/>
  <c r="U241" i="1"/>
  <c r="T241" i="1"/>
  <c r="S241" i="1"/>
  <c r="R241" i="1"/>
  <c r="U240" i="1"/>
  <c r="T240" i="1"/>
  <c r="S240" i="1"/>
  <c r="R240" i="1"/>
  <c r="U239" i="1"/>
  <c r="T239" i="1"/>
  <c r="S239" i="1"/>
  <c r="R239" i="1"/>
  <c r="U238" i="1"/>
  <c r="T238" i="1"/>
  <c r="S238" i="1"/>
  <c r="R238" i="1"/>
  <c r="U237" i="1"/>
  <c r="T237" i="1"/>
  <c r="S237" i="1"/>
  <c r="R237" i="1"/>
  <c r="U236" i="1"/>
  <c r="T236" i="1"/>
  <c r="S236" i="1"/>
  <c r="R236" i="1"/>
  <c r="U235" i="1"/>
  <c r="T235" i="1"/>
  <c r="S235" i="1"/>
  <c r="R235" i="1"/>
  <c r="U234" i="1"/>
  <c r="T234" i="1"/>
  <c r="S234" i="1"/>
  <c r="R234" i="1"/>
  <c r="U233" i="1"/>
  <c r="T233" i="1"/>
  <c r="S233" i="1"/>
  <c r="R233" i="1"/>
  <c r="U232" i="1"/>
  <c r="T232" i="1"/>
  <c r="S232" i="1"/>
  <c r="R232" i="1"/>
  <c r="U231" i="1"/>
  <c r="T231" i="1"/>
  <c r="S231" i="1"/>
  <c r="R231" i="1"/>
  <c r="U230" i="1"/>
  <c r="T230" i="1"/>
  <c r="S230" i="1"/>
  <c r="R230" i="1"/>
  <c r="U229" i="1"/>
  <c r="T229" i="1"/>
  <c r="S229" i="1"/>
  <c r="R229" i="1"/>
  <c r="U228" i="1"/>
  <c r="T228" i="1"/>
  <c r="S228" i="1"/>
  <c r="R228" i="1"/>
  <c r="U227" i="1"/>
  <c r="T227" i="1"/>
  <c r="S227" i="1"/>
  <c r="R227" i="1"/>
  <c r="U226" i="1"/>
  <c r="T226" i="1"/>
  <c r="S226" i="1"/>
  <c r="R226" i="1"/>
  <c r="U225" i="1"/>
  <c r="T225" i="1"/>
  <c r="S225" i="1"/>
  <c r="R225" i="1"/>
  <c r="U224" i="1"/>
  <c r="T224" i="1"/>
  <c r="S224" i="1"/>
  <c r="R224" i="1"/>
  <c r="U223" i="1"/>
  <c r="T223" i="1"/>
  <c r="S223" i="1"/>
  <c r="R223" i="1"/>
  <c r="U222" i="1"/>
  <c r="T222" i="1"/>
  <c r="S222" i="1"/>
  <c r="R222" i="1"/>
  <c r="U221" i="1"/>
  <c r="T221" i="1"/>
  <c r="S221" i="1"/>
  <c r="R221" i="1"/>
  <c r="U220" i="1"/>
  <c r="T220" i="1"/>
  <c r="S220" i="1"/>
  <c r="R220" i="1"/>
  <c r="U219" i="1"/>
  <c r="T219" i="1"/>
  <c r="S219" i="1"/>
  <c r="R219" i="1"/>
  <c r="U218" i="1"/>
  <c r="T218" i="1"/>
  <c r="S218" i="1"/>
  <c r="R218" i="1"/>
  <c r="U217" i="1"/>
  <c r="T217" i="1"/>
  <c r="S217" i="1"/>
  <c r="R217" i="1"/>
  <c r="U216" i="1"/>
  <c r="T216" i="1"/>
  <c r="S216" i="1"/>
  <c r="R216" i="1"/>
  <c r="U215" i="1"/>
  <c r="T215" i="1"/>
  <c r="S215" i="1"/>
  <c r="R215" i="1"/>
  <c r="U214" i="1"/>
  <c r="T214" i="1"/>
  <c r="S214" i="1"/>
  <c r="R214" i="1"/>
  <c r="U213" i="1"/>
  <c r="T213" i="1"/>
  <c r="S213" i="1"/>
  <c r="R213" i="1"/>
  <c r="U212" i="1"/>
  <c r="T212" i="1"/>
  <c r="S212" i="1"/>
  <c r="R212" i="1"/>
  <c r="U211" i="1"/>
  <c r="T211" i="1"/>
  <c r="S211" i="1"/>
  <c r="R211" i="1"/>
  <c r="U210" i="1"/>
  <c r="T210" i="1"/>
  <c r="S210" i="1"/>
  <c r="R210" i="1"/>
  <c r="U209" i="1"/>
  <c r="T209" i="1"/>
  <c r="S209" i="1"/>
  <c r="R209" i="1"/>
  <c r="U208" i="1"/>
  <c r="T208" i="1"/>
  <c r="S208" i="1"/>
  <c r="R208" i="1"/>
  <c r="U207" i="1"/>
  <c r="T207" i="1"/>
  <c r="S207" i="1"/>
  <c r="R207" i="1"/>
  <c r="U206" i="1"/>
  <c r="T206" i="1"/>
  <c r="S206" i="1"/>
  <c r="R206" i="1"/>
  <c r="U205" i="1"/>
  <c r="T205" i="1"/>
  <c r="S205" i="1"/>
  <c r="R205" i="1"/>
  <c r="U204" i="1"/>
  <c r="T204" i="1"/>
  <c r="S204" i="1"/>
  <c r="R204" i="1"/>
  <c r="U203" i="1"/>
  <c r="T203" i="1"/>
  <c r="S203" i="1"/>
  <c r="R203" i="1"/>
  <c r="U202" i="1"/>
  <c r="T202" i="1"/>
  <c r="S202" i="1"/>
  <c r="R202" i="1"/>
  <c r="U201" i="1"/>
  <c r="T201" i="1"/>
  <c r="S201" i="1"/>
  <c r="R201" i="1"/>
  <c r="U200" i="1"/>
  <c r="T200" i="1"/>
  <c r="S200" i="1"/>
  <c r="R200" i="1"/>
  <c r="U199" i="1"/>
  <c r="T199" i="1"/>
  <c r="S199" i="1"/>
  <c r="R199" i="1"/>
  <c r="U198" i="1"/>
  <c r="T198" i="1"/>
  <c r="S198" i="1"/>
  <c r="R198" i="1"/>
  <c r="U197" i="1"/>
  <c r="T197" i="1"/>
  <c r="S197" i="1"/>
  <c r="R197" i="1"/>
  <c r="U196" i="1"/>
  <c r="T196" i="1"/>
  <c r="S196" i="1"/>
  <c r="R196" i="1"/>
  <c r="U195" i="1"/>
  <c r="T195" i="1"/>
  <c r="S195" i="1"/>
  <c r="R195" i="1"/>
  <c r="U194" i="1"/>
  <c r="T194" i="1"/>
  <c r="S194" i="1"/>
  <c r="R194" i="1"/>
  <c r="U193" i="1"/>
  <c r="T193" i="1"/>
  <c r="S193" i="1"/>
  <c r="R193" i="1"/>
  <c r="U192" i="1"/>
  <c r="T192" i="1"/>
  <c r="S192" i="1"/>
  <c r="R192" i="1"/>
  <c r="U191" i="1"/>
  <c r="T191" i="1"/>
  <c r="S191" i="1"/>
  <c r="R191" i="1"/>
  <c r="U190" i="1"/>
  <c r="T190" i="1"/>
  <c r="S190" i="1"/>
  <c r="R190" i="1"/>
  <c r="U189" i="1"/>
  <c r="T189" i="1"/>
  <c r="S189" i="1"/>
  <c r="R189" i="1"/>
  <c r="U188" i="1"/>
  <c r="T188" i="1"/>
  <c r="S188" i="1"/>
  <c r="R188" i="1"/>
  <c r="U187" i="1"/>
  <c r="T187" i="1"/>
  <c r="S187" i="1"/>
  <c r="R187" i="1"/>
  <c r="U186" i="1"/>
  <c r="T186" i="1"/>
  <c r="S186" i="1"/>
  <c r="R186" i="1"/>
  <c r="U185" i="1"/>
  <c r="T185" i="1"/>
  <c r="S185" i="1"/>
  <c r="R185" i="1"/>
  <c r="U184" i="1"/>
  <c r="T184" i="1"/>
  <c r="S184" i="1"/>
  <c r="R184" i="1"/>
  <c r="U183" i="1"/>
  <c r="T183" i="1"/>
  <c r="S183" i="1"/>
  <c r="R183" i="1"/>
  <c r="U182" i="1"/>
  <c r="T182" i="1"/>
  <c r="S182" i="1"/>
  <c r="R182" i="1"/>
  <c r="U181" i="1"/>
  <c r="T181" i="1"/>
  <c r="S181" i="1"/>
  <c r="R181" i="1"/>
  <c r="U180" i="1"/>
  <c r="T180" i="1"/>
  <c r="S180" i="1"/>
  <c r="R180" i="1"/>
  <c r="U179" i="1"/>
  <c r="T179" i="1"/>
  <c r="S179" i="1"/>
  <c r="R179" i="1"/>
  <c r="U178" i="1"/>
  <c r="T178" i="1"/>
  <c r="S178" i="1"/>
  <c r="R178" i="1"/>
  <c r="U177" i="1"/>
  <c r="T177" i="1"/>
  <c r="S177" i="1"/>
  <c r="R177" i="1"/>
  <c r="U176" i="1"/>
  <c r="T176" i="1"/>
  <c r="S176" i="1"/>
  <c r="R176" i="1"/>
  <c r="U175" i="1"/>
  <c r="T175" i="1"/>
  <c r="S175" i="1"/>
  <c r="R175" i="1"/>
  <c r="U174" i="1"/>
  <c r="T174" i="1"/>
  <c r="S174" i="1"/>
  <c r="R174" i="1"/>
  <c r="U173" i="1"/>
  <c r="T173" i="1"/>
  <c r="S173" i="1"/>
  <c r="R173" i="1"/>
  <c r="U172" i="1"/>
  <c r="T172" i="1"/>
  <c r="S172" i="1"/>
  <c r="R172" i="1"/>
  <c r="U171" i="1"/>
  <c r="T171" i="1"/>
  <c r="S171" i="1"/>
  <c r="R171" i="1"/>
  <c r="U170" i="1"/>
  <c r="T170" i="1"/>
  <c r="S170" i="1"/>
  <c r="R170" i="1"/>
  <c r="U169" i="1"/>
  <c r="T169" i="1"/>
  <c r="S169" i="1"/>
  <c r="R169" i="1"/>
  <c r="U168" i="1"/>
  <c r="T168" i="1"/>
  <c r="S168" i="1"/>
  <c r="R168" i="1"/>
  <c r="U167" i="1"/>
  <c r="T167" i="1"/>
  <c r="S167" i="1"/>
  <c r="R167" i="1"/>
  <c r="U166" i="1"/>
  <c r="T166" i="1"/>
  <c r="S166" i="1"/>
  <c r="R166" i="1"/>
  <c r="U165" i="1"/>
  <c r="T165" i="1"/>
  <c r="S165" i="1"/>
  <c r="R165" i="1"/>
  <c r="U164" i="1"/>
  <c r="T164" i="1"/>
  <c r="S164" i="1"/>
  <c r="R164" i="1"/>
  <c r="U163" i="1"/>
  <c r="T163" i="1"/>
  <c r="S163" i="1"/>
  <c r="R163" i="1"/>
  <c r="U162" i="1"/>
  <c r="T162" i="1"/>
  <c r="S162" i="1"/>
  <c r="R162" i="1"/>
  <c r="U161" i="1"/>
  <c r="T161" i="1"/>
  <c r="S161" i="1"/>
  <c r="R161" i="1"/>
  <c r="U160" i="1"/>
  <c r="T160" i="1"/>
  <c r="S160" i="1"/>
  <c r="R160" i="1"/>
  <c r="U159" i="1"/>
  <c r="T159" i="1"/>
  <c r="S159" i="1"/>
  <c r="R159" i="1"/>
  <c r="U158" i="1"/>
  <c r="T158" i="1"/>
  <c r="S158" i="1"/>
  <c r="R158" i="1"/>
  <c r="U157" i="1"/>
  <c r="T157" i="1"/>
  <c r="S157" i="1"/>
  <c r="R157" i="1"/>
  <c r="U156" i="1"/>
  <c r="T156" i="1"/>
  <c r="S156" i="1"/>
  <c r="R156" i="1"/>
  <c r="U155" i="1"/>
  <c r="T155" i="1"/>
  <c r="S155" i="1"/>
  <c r="R155" i="1"/>
  <c r="U154" i="1"/>
  <c r="T154" i="1"/>
  <c r="S154" i="1"/>
  <c r="R154" i="1"/>
  <c r="U153" i="1"/>
  <c r="T153" i="1"/>
  <c r="S153" i="1"/>
  <c r="R153" i="1"/>
  <c r="U152" i="1"/>
  <c r="T152" i="1"/>
  <c r="S152" i="1"/>
  <c r="R152" i="1"/>
  <c r="U151" i="1"/>
  <c r="T151" i="1"/>
  <c r="S151" i="1"/>
  <c r="R151" i="1"/>
  <c r="U150" i="1"/>
  <c r="T150" i="1"/>
  <c r="S150" i="1"/>
  <c r="R150" i="1"/>
  <c r="U149" i="1"/>
  <c r="T149" i="1"/>
  <c r="S149" i="1"/>
  <c r="R149" i="1"/>
  <c r="U148" i="1"/>
  <c r="T148" i="1"/>
  <c r="S148" i="1"/>
  <c r="R148" i="1"/>
  <c r="U147" i="1"/>
  <c r="T147" i="1"/>
  <c r="S147" i="1"/>
  <c r="R147" i="1"/>
  <c r="U146" i="1"/>
  <c r="T146" i="1"/>
  <c r="S146" i="1"/>
  <c r="R146" i="1"/>
  <c r="U145" i="1"/>
  <c r="T145" i="1"/>
  <c r="S145" i="1"/>
  <c r="R145" i="1"/>
  <c r="U144" i="1"/>
  <c r="T144" i="1"/>
  <c r="S144" i="1"/>
  <c r="R144" i="1"/>
  <c r="U143" i="1"/>
  <c r="T143" i="1"/>
  <c r="S143" i="1"/>
  <c r="R143" i="1"/>
  <c r="U142" i="1"/>
  <c r="T142" i="1"/>
  <c r="S142" i="1"/>
  <c r="R142" i="1"/>
  <c r="U141" i="1"/>
  <c r="T141" i="1"/>
  <c r="S141" i="1"/>
  <c r="R141" i="1"/>
  <c r="U140" i="1"/>
  <c r="T140" i="1"/>
  <c r="S140" i="1"/>
  <c r="R140" i="1"/>
  <c r="U139" i="1"/>
  <c r="T139" i="1"/>
  <c r="S139" i="1"/>
  <c r="R139" i="1"/>
  <c r="U138" i="1"/>
  <c r="T138" i="1"/>
  <c r="S138" i="1"/>
  <c r="R138" i="1"/>
  <c r="U137" i="1"/>
  <c r="T137" i="1"/>
  <c r="S137" i="1"/>
  <c r="R137" i="1"/>
  <c r="U136" i="1"/>
  <c r="T136" i="1"/>
  <c r="S136" i="1"/>
  <c r="R136" i="1"/>
  <c r="U135" i="1"/>
  <c r="T135" i="1"/>
  <c r="S135" i="1"/>
  <c r="R135" i="1"/>
  <c r="U134" i="1"/>
  <c r="T134" i="1"/>
  <c r="S134" i="1"/>
  <c r="R134" i="1"/>
  <c r="U133" i="1"/>
  <c r="T133" i="1"/>
  <c r="S133" i="1"/>
  <c r="R133" i="1"/>
  <c r="U132" i="1"/>
  <c r="T132" i="1"/>
  <c r="S132" i="1"/>
  <c r="R132" i="1"/>
  <c r="U131" i="1"/>
  <c r="T131" i="1"/>
  <c r="S131" i="1"/>
  <c r="R131" i="1"/>
  <c r="U130" i="1"/>
  <c r="T130" i="1"/>
  <c r="S130" i="1"/>
  <c r="R130" i="1"/>
  <c r="U129" i="1"/>
  <c r="T129" i="1"/>
  <c r="S129" i="1"/>
  <c r="R129" i="1"/>
  <c r="U128" i="1"/>
  <c r="T128" i="1"/>
  <c r="S128" i="1"/>
  <c r="R128" i="1"/>
  <c r="U127" i="1"/>
  <c r="T127" i="1"/>
  <c r="S127" i="1"/>
  <c r="R127" i="1"/>
  <c r="U126" i="1"/>
  <c r="T126" i="1"/>
  <c r="S126" i="1"/>
  <c r="R126" i="1"/>
  <c r="U125" i="1"/>
  <c r="T125" i="1"/>
  <c r="S125" i="1"/>
  <c r="R125" i="1"/>
  <c r="U124" i="1"/>
  <c r="T124" i="1"/>
  <c r="S124" i="1"/>
  <c r="R124" i="1"/>
  <c r="U123" i="1"/>
  <c r="T123" i="1"/>
  <c r="S123" i="1"/>
  <c r="R123" i="1"/>
  <c r="U122" i="1"/>
  <c r="T122" i="1"/>
  <c r="S122" i="1"/>
  <c r="R122" i="1"/>
  <c r="U121" i="1"/>
  <c r="T121" i="1"/>
  <c r="S121" i="1"/>
  <c r="R121" i="1"/>
  <c r="U120" i="1"/>
  <c r="T120" i="1"/>
  <c r="S120" i="1"/>
  <c r="R120" i="1"/>
  <c r="U119" i="1"/>
  <c r="T119" i="1"/>
  <c r="S119" i="1"/>
  <c r="R119" i="1"/>
  <c r="U118" i="1"/>
  <c r="T118" i="1"/>
  <c r="S118" i="1"/>
  <c r="R118" i="1"/>
  <c r="U117" i="1"/>
  <c r="T117" i="1"/>
  <c r="S117" i="1"/>
  <c r="R117" i="1"/>
  <c r="U116" i="1"/>
  <c r="T116" i="1"/>
  <c r="S116" i="1"/>
  <c r="R116" i="1"/>
  <c r="U115" i="1"/>
  <c r="T115" i="1"/>
  <c r="S115" i="1"/>
  <c r="R115" i="1"/>
  <c r="U114" i="1"/>
  <c r="T114" i="1"/>
  <c r="S114" i="1"/>
  <c r="R114" i="1"/>
  <c r="U113" i="1"/>
  <c r="T113" i="1"/>
  <c r="S113" i="1"/>
  <c r="R113" i="1"/>
  <c r="U112" i="1"/>
  <c r="T112" i="1"/>
  <c r="S112" i="1"/>
  <c r="R112" i="1"/>
  <c r="U111" i="1"/>
  <c r="T111" i="1"/>
  <c r="S111" i="1"/>
  <c r="R111" i="1"/>
  <c r="U110" i="1"/>
  <c r="T110" i="1"/>
  <c r="S110" i="1"/>
  <c r="R110" i="1"/>
  <c r="U109" i="1"/>
  <c r="T109" i="1"/>
  <c r="S109" i="1"/>
  <c r="R109" i="1"/>
  <c r="U108" i="1"/>
  <c r="T108" i="1"/>
  <c r="S108" i="1"/>
  <c r="R108" i="1"/>
  <c r="U107" i="1"/>
  <c r="T107" i="1"/>
  <c r="S107" i="1"/>
  <c r="R107" i="1"/>
  <c r="U106" i="1"/>
  <c r="T106" i="1"/>
  <c r="S106" i="1"/>
  <c r="R106" i="1"/>
  <c r="U105" i="1"/>
  <c r="T105" i="1"/>
  <c r="S105" i="1"/>
  <c r="R105" i="1"/>
  <c r="U104" i="1"/>
  <c r="T104" i="1"/>
  <c r="S104" i="1"/>
  <c r="R104" i="1"/>
  <c r="U103" i="1"/>
  <c r="T103" i="1"/>
  <c r="S103" i="1"/>
  <c r="R103" i="1"/>
  <c r="U102" i="1"/>
  <c r="T102" i="1"/>
  <c r="S102" i="1"/>
  <c r="R102" i="1"/>
  <c r="U101" i="1"/>
  <c r="T101" i="1"/>
  <c r="S101" i="1"/>
  <c r="R101" i="1"/>
  <c r="U100" i="1"/>
  <c r="T100" i="1"/>
  <c r="S100" i="1"/>
  <c r="R100" i="1"/>
  <c r="U99" i="1"/>
  <c r="T99" i="1"/>
  <c r="S99" i="1"/>
  <c r="R99" i="1"/>
  <c r="U98" i="1"/>
  <c r="T98" i="1"/>
  <c r="S98" i="1"/>
  <c r="R98" i="1"/>
  <c r="U97" i="1"/>
  <c r="T97" i="1"/>
  <c r="S97" i="1"/>
  <c r="R97" i="1"/>
  <c r="U96" i="1"/>
  <c r="T96" i="1"/>
  <c r="S96" i="1"/>
  <c r="R96" i="1"/>
  <c r="U95" i="1"/>
  <c r="T95" i="1"/>
  <c r="S95" i="1"/>
  <c r="R95" i="1"/>
  <c r="U94" i="1"/>
  <c r="T94" i="1"/>
  <c r="S94" i="1"/>
  <c r="R94" i="1"/>
  <c r="U93" i="1"/>
  <c r="T93" i="1"/>
  <c r="S93" i="1"/>
  <c r="R93" i="1"/>
  <c r="U92" i="1"/>
  <c r="T92" i="1"/>
  <c r="S92" i="1"/>
  <c r="R92" i="1"/>
  <c r="U91" i="1"/>
  <c r="T91" i="1"/>
  <c r="S91" i="1"/>
  <c r="R91" i="1"/>
  <c r="U90" i="1"/>
  <c r="T90" i="1"/>
  <c r="S90" i="1"/>
  <c r="R90" i="1"/>
  <c r="U89" i="1"/>
  <c r="T89" i="1"/>
  <c r="S89" i="1"/>
  <c r="R89" i="1"/>
  <c r="U88" i="1"/>
  <c r="T88" i="1"/>
  <c r="S88" i="1"/>
  <c r="R88" i="1"/>
  <c r="U87" i="1"/>
  <c r="T87" i="1"/>
  <c r="S87" i="1"/>
  <c r="R87" i="1"/>
  <c r="U86" i="1"/>
  <c r="T86" i="1"/>
  <c r="S86" i="1"/>
  <c r="R86" i="1"/>
  <c r="U85" i="1"/>
  <c r="T85" i="1"/>
  <c r="S85" i="1"/>
  <c r="R85" i="1"/>
  <c r="U84" i="1"/>
  <c r="T84" i="1"/>
  <c r="S84" i="1"/>
  <c r="R84" i="1"/>
  <c r="U83" i="1"/>
  <c r="T83" i="1"/>
  <c r="S83" i="1"/>
  <c r="R83" i="1"/>
  <c r="U82" i="1"/>
  <c r="T82" i="1"/>
  <c r="S82" i="1"/>
  <c r="R82" i="1"/>
  <c r="U81" i="1"/>
  <c r="T81" i="1"/>
  <c r="S81" i="1"/>
  <c r="R81" i="1"/>
  <c r="U80" i="1"/>
  <c r="T80" i="1"/>
  <c r="S80" i="1"/>
  <c r="R80" i="1"/>
  <c r="U79" i="1"/>
  <c r="T79" i="1"/>
  <c r="S79" i="1"/>
  <c r="R79" i="1"/>
  <c r="U78" i="1"/>
  <c r="T78" i="1"/>
  <c r="S78" i="1"/>
  <c r="R78" i="1"/>
  <c r="U77" i="1"/>
  <c r="T77" i="1"/>
  <c r="S77" i="1"/>
  <c r="R77" i="1"/>
  <c r="U76" i="1"/>
  <c r="T76" i="1"/>
  <c r="S76" i="1"/>
  <c r="R76" i="1"/>
  <c r="U75" i="1"/>
  <c r="T75" i="1"/>
  <c r="S75" i="1"/>
  <c r="R75" i="1"/>
  <c r="U74" i="1"/>
  <c r="T74" i="1"/>
  <c r="S74" i="1"/>
  <c r="R74" i="1"/>
  <c r="U73" i="1"/>
  <c r="T73" i="1"/>
  <c r="S73" i="1"/>
  <c r="R73" i="1"/>
  <c r="U72" i="1"/>
  <c r="T72" i="1"/>
  <c r="S72" i="1"/>
  <c r="R72" i="1"/>
  <c r="U71" i="1"/>
  <c r="T71" i="1"/>
  <c r="S71" i="1"/>
  <c r="R71" i="1"/>
  <c r="U70" i="1"/>
  <c r="T70" i="1"/>
  <c r="S70" i="1"/>
  <c r="R70" i="1"/>
  <c r="U69" i="1"/>
  <c r="T69" i="1"/>
  <c r="S69" i="1"/>
  <c r="R69" i="1"/>
  <c r="U68" i="1"/>
  <c r="T68" i="1"/>
  <c r="S68" i="1"/>
  <c r="R68" i="1"/>
  <c r="U67" i="1"/>
  <c r="T67" i="1"/>
  <c r="S67" i="1"/>
  <c r="R67" i="1"/>
  <c r="U66" i="1"/>
  <c r="T66" i="1"/>
  <c r="S66" i="1"/>
  <c r="R66" i="1"/>
  <c r="U65" i="1"/>
  <c r="T65" i="1"/>
  <c r="S65" i="1"/>
  <c r="R65" i="1"/>
  <c r="U64" i="1"/>
  <c r="T64" i="1"/>
  <c r="S64" i="1"/>
  <c r="R64" i="1"/>
  <c r="U63" i="1"/>
  <c r="T63" i="1"/>
  <c r="S63" i="1"/>
  <c r="R63" i="1"/>
  <c r="U62" i="1"/>
  <c r="T62" i="1"/>
  <c r="S62" i="1"/>
  <c r="R62" i="1"/>
  <c r="U61" i="1"/>
  <c r="T61" i="1"/>
  <c r="S61" i="1"/>
  <c r="R61" i="1"/>
  <c r="U60" i="1"/>
  <c r="T60" i="1"/>
  <c r="S60" i="1"/>
  <c r="R60" i="1"/>
  <c r="U59" i="1"/>
  <c r="T59" i="1"/>
  <c r="S59" i="1"/>
  <c r="R59" i="1"/>
  <c r="U58" i="1"/>
  <c r="T58" i="1"/>
  <c r="S58" i="1"/>
  <c r="R58" i="1"/>
  <c r="U57" i="1"/>
  <c r="T57" i="1"/>
  <c r="S57" i="1"/>
  <c r="R57" i="1"/>
  <c r="U56" i="1"/>
  <c r="T56" i="1"/>
  <c r="S56" i="1"/>
  <c r="R56" i="1"/>
  <c r="U55" i="1"/>
  <c r="T55" i="1"/>
  <c r="S55" i="1"/>
  <c r="R55" i="1"/>
  <c r="U54" i="1"/>
  <c r="T54" i="1"/>
  <c r="S54" i="1"/>
  <c r="R54" i="1"/>
  <c r="U53" i="1"/>
  <c r="T53" i="1"/>
  <c r="S53" i="1"/>
  <c r="R53" i="1"/>
  <c r="U52" i="1"/>
  <c r="T52" i="1"/>
  <c r="S52" i="1"/>
  <c r="R52" i="1"/>
  <c r="U51" i="1"/>
  <c r="T51" i="1"/>
  <c r="S51" i="1"/>
  <c r="R51" i="1"/>
  <c r="U50" i="1"/>
  <c r="T50" i="1"/>
  <c r="S50" i="1"/>
  <c r="R50" i="1"/>
  <c r="U49" i="1"/>
  <c r="T49" i="1"/>
  <c r="S49" i="1"/>
  <c r="R49" i="1"/>
  <c r="U48" i="1"/>
  <c r="T48" i="1"/>
  <c r="S48" i="1"/>
  <c r="R48" i="1"/>
  <c r="U47" i="1"/>
  <c r="T47" i="1"/>
  <c r="S47" i="1"/>
  <c r="R47" i="1"/>
  <c r="U46" i="1"/>
  <c r="T46" i="1"/>
  <c r="S46" i="1"/>
  <c r="R46" i="1"/>
  <c r="U45" i="1"/>
  <c r="T45" i="1"/>
  <c r="S45" i="1"/>
  <c r="R45" i="1"/>
  <c r="U44" i="1"/>
  <c r="T44" i="1"/>
  <c r="S44" i="1"/>
  <c r="R44" i="1"/>
  <c r="U43" i="1"/>
  <c r="T43" i="1"/>
  <c r="S43" i="1"/>
  <c r="R43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U35" i="1"/>
  <c r="T35" i="1"/>
  <c r="S35" i="1"/>
  <c r="R35" i="1"/>
  <c r="U34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U30" i="1"/>
  <c r="T30" i="1"/>
  <c r="S30" i="1"/>
  <c r="R30" i="1"/>
  <c r="U29" i="1"/>
  <c r="T29" i="1"/>
  <c r="S29" i="1"/>
  <c r="R29" i="1"/>
  <c r="U28" i="1"/>
  <c r="T28" i="1"/>
  <c r="S28" i="1"/>
  <c r="R28" i="1"/>
  <c r="U27" i="1"/>
  <c r="T27" i="1"/>
  <c r="S27" i="1"/>
  <c r="R27" i="1"/>
  <c r="U26" i="1"/>
  <c r="T26" i="1"/>
  <c r="S26" i="1"/>
  <c r="R26" i="1"/>
  <c r="U25" i="1"/>
  <c r="T25" i="1"/>
  <c r="S25" i="1"/>
  <c r="R25" i="1"/>
  <c r="U24" i="1"/>
  <c r="T24" i="1"/>
  <c r="S24" i="1"/>
  <c r="R24" i="1"/>
  <c r="U23" i="1"/>
  <c r="T23" i="1"/>
  <c r="S23" i="1"/>
  <c r="R23" i="1"/>
  <c r="U22" i="1"/>
  <c r="T22" i="1"/>
  <c r="S22" i="1"/>
  <c r="R22" i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10" i="1"/>
  <c r="T10" i="1"/>
  <c r="S10" i="1"/>
  <c r="R10" i="1"/>
  <c r="U9" i="1"/>
  <c r="T9" i="1"/>
  <c r="S9" i="1"/>
  <c r="R9" i="1"/>
  <c r="U8" i="1"/>
  <c r="T8" i="1"/>
  <c r="S8" i="1"/>
  <c r="R8" i="1"/>
  <c r="U7" i="1"/>
  <c r="T7" i="1"/>
  <c r="S7" i="1"/>
  <c r="R7" i="1"/>
  <c r="U6" i="1"/>
  <c r="T6" i="1"/>
  <c r="S6" i="1"/>
  <c r="R6" i="1"/>
  <c r="U5" i="1"/>
  <c r="T5" i="1"/>
  <c r="S5" i="1"/>
  <c r="R5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<sst xmlns="http://schemas.openxmlformats.org/spreadsheetml/2006/main" count="3301" uniqueCount="724">
  <si>
    <t xml:space="preserve">Southern Regional Climate Center | 
Climate Normals
</t>
  </si>
  <si>
    <t>Station Name</t>
  </si>
  <si>
    <t>Station ID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</si>
  <si>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</si>
  <si>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</si>
  <si>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</si>
  <si>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</si>
  <si>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</si>
  <si>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</si>
  <si>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</si>
  <si>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</si>
  <si>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</si>
  <si>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</si>
  <si>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</si>
  <si>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</si>
  <si>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</si>
  <si>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AFTON - JANESVILLE WWTP</t>
  </si>
  <si>
    <t>USC00470045</t>
  </si>
  <si>
    <t>ALLENTON</t>
  </si>
  <si>
    <t>USC00470080</t>
  </si>
  <si>
    <t>ALMA DAM 4</t>
  </si>
  <si>
    <t>USC00470124</t>
  </si>
  <si>
    <t>AMERY</t>
  </si>
  <si>
    <t>USC00470175</t>
  </si>
  <si>
    <t>ANTIGO</t>
  </si>
  <si>
    <t>USC00470239</t>
  </si>
  <si>
    <t>APPLETON</t>
  </si>
  <si>
    <t>USC00470265</t>
  </si>
  <si>
    <t>ARGONNE 1.5-NW</t>
  </si>
  <si>
    <t>USC00473636</t>
  </si>
  <si>
    <t>ARGYLE WWTP</t>
  </si>
  <si>
    <t>USC00470287</t>
  </si>
  <si>
    <t>ARLINGTON</t>
  </si>
  <si>
    <t>USC00470308</t>
  </si>
  <si>
    <t>ASHLAND 0.5 WNW</t>
  </si>
  <si>
    <t>US1WIAS0004</t>
  </si>
  <si>
    <t>ASHLAND 3S</t>
  </si>
  <si>
    <t>USC00470347</t>
  </si>
  <si>
    <t>ASHLAND EXP FARM</t>
  </si>
  <si>
    <t>USC00470349</t>
  </si>
  <si>
    <t>ASHLAND KENNEDY MEM AP</t>
  </si>
  <si>
    <t>USW00094929</t>
  </si>
  <si>
    <t>AUGUSTA RS</t>
  </si>
  <si>
    <t>USC00470382</t>
  </si>
  <si>
    <t>BABCOCK 1 WNW</t>
  </si>
  <si>
    <t>USC00470456</t>
  </si>
  <si>
    <t>BALDWIN</t>
  </si>
  <si>
    <t>USC00470486</t>
  </si>
  <si>
    <t>BARABOO</t>
  </si>
  <si>
    <t>USC00470516</t>
  </si>
  <si>
    <t>BAYFIELD 6 N</t>
  </si>
  <si>
    <t>USC00470603</t>
  </si>
  <si>
    <t>BAYFIELD 8.8 N</t>
  </si>
  <si>
    <t>US1WIBY0001</t>
  </si>
  <si>
    <t>BAYFIELD FISH HATCHERY</t>
  </si>
  <si>
    <t>USC00470604</t>
  </si>
  <si>
    <t>BEAVER DAM WWTP</t>
  </si>
  <si>
    <t>USC00470645</t>
  </si>
  <si>
    <t>BELGIUM WWTP</t>
  </si>
  <si>
    <t>USC00470652</t>
  </si>
  <si>
    <t>BELOIT</t>
  </si>
  <si>
    <t>USC00470696</t>
  </si>
  <si>
    <t>BERLIN WWTP</t>
  </si>
  <si>
    <t>USC00470742</t>
  </si>
  <si>
    <t>BIG FALLS HYDRO</t>
  </si>
  <si>
    <t>USC00470773</t>
  </si>
  <si>
    <t>BLACK RIVER FALLS 1.7 NNE</t>
  </si>
  <si>
    <t>US1WIJK0001</t>
  </si>
  <si>
    <t>BLACK RVR FALLS SEWAGE</t>
  </si>
  <si>
    <t>USC00470855</t>
  </si>
  <si>
    <t>BLAIR</t>
  </si>
  <si>
    <t>USC00470882</t>
  </si>
  <si>
    <t>BLANCHARDVILLE #2</t>
  </si>
  <si>
    <t>USC00470892</t>
  </si>
  <si>
    <t>BLOOMER</t>
  </si>
  <si>
    <t>USC00470904</t>
  </si>
  <si>
    <t>BLUE MOUNDS 6 SSE</t>
  </si>
  <si>
    <t>USC00470929</t>
  </si>
  <si>
    <t>BOSCOBEL AP</t>
  </si>
  <si>
    <t>USW00094994</t>
  </si>
  <si>
    <t>BRILLION</t>
  </si>
  <si>
    <t>USC00471064</t>
  </si>
  <si>
    <t>BRODHEAD WWTP</t>
  </si>
  <si>
    <t>USC00471078</t>
  </si>
  <si>
    <t>BROOKFIELD WWTP</t>
  </si>
  <si>
    <t>USC00471062</t>
  </si>
  <si>
    <t>BRULE RS</t>
  </si>
  <si>
    <t>USC00471131</t>
  </si>
  <si>
    <t>BUCKATABON</t>
  </si>
  <si>
    <t>USC00471155</t>
  </si>
  <si>
    <t>BURLINGTON</t>
  </si>
  <si>
    <t>USC00471205</t>
  </si>
  <si>
    <t>BUTTERNUT 3SW</t>
  </si>
  <si>
    <t>USC00471249</t>
  </si>
  <si>
    <t>BUTTERNUT 5.9 SW</t>
  </si>
  <si>
    <t>US1WIPR0002</t>
  </si>
  <si>
    <t>CASHTON</t>
  </si>
  <si>
    <t>USC00471280</t>
  </si>
  <si>
    <t>CASHTON 3NNW</t>
  </si>
  <si>
    <t>USC00471287</t>
  </si>
  <si>
    <t>CECIL 5.6 ENE</t>
  </si>
  <si>
    <t>US1WISW0001</t>
  </si>
  <si>
    <t>CEDAR FALLS HYDRO PLT</t>
  </si>
  <si>
    <t>USC00471308</t>
  </si>
  <si>
    <t>CHARMANY FARM</t>
  </si>
  <si>
    <t>USC00471416</t>
  </si>
  <si>
    <t>CHILTON</t>
  </si>
  <si>
    <t>USC00471568</t>
  </si>
  <si>
    <t>CHIPPEWA FALLS</t>
  </si>
  <si>
    <t>USC00471578</t>
  </si>
  <si>
    <t>CLAM LAKE 4W</t>
  </si>
  <si>
    <t>USC00471604</t>
  </si>
  <si>
    <t>CLINTON WWTP</t>
  </si>
  <si>
    <t>USC00471667</t>
  </si>
  <si>
    <t>CLINTONVILLE</t>
  </si>
  <si>
    <t>USC00471676</t>
  </si>
  <si>
    <t>CLYMAN</t>
  </si>
  <si>
    <t>USC00471681</t>
  </si>
  <si>
    <t>COLUMBUS</t>
  </si>
  <si>
    <t>USC00471790</t>
  </si>
  <si>
    <t>COUDERAY 7 W</t>
  </si>
  <si>
    <t>USC00471847</t>
  </si>
  <si>
    <t>CRIVITZ HIGH FALLS</t>
  </si>
  <si>
    <t>USC00471897</t>
  </si>
  <si>
    <t>CUBA CITY</t>
  </si>
  <si>
    <t>USC00471913</t>
  </si>
  <si>
    <t>CUMBERLAND</t>
  </si>
  <si>
    <t>USC00471923</t>
  </si>
  <si>
    <t>DALTON</t>
  </si>
  <si>
    <t>USC00471970</t>
  </si>
  <si>
    <t>DANBURY</t>
  </si>
  <si>
    <t>USC00471978</t>
  </si>
  <si>
    <t>DARLINGTON WWTP</t>
  </si>
  <si>
    <t>USC00472001</t>
  </si>
  <si>
    <t>DELAVAN WWTP</t>
  </si>
  <si>
    <t>USC00472051</t>
  </si>
  <si>
    <t>DENMARK WWTP</t>
  </si>
  <si>
    <t>USC00472055</t>
  </si>
  <si>
    <t>DODGE</t>
  </si>
  <si>
    <t>USC00472165</t>
  </si>
  <si>
    <t>DODGEVILLE WWTP</t>
  </si>
  <si>
    <t>USC00472173</t>
  </si>
  <si>
    <t>DRUMMOND</t>
  </si>
  <si>
    <t>USC00472240</t>
  </si>
  <si>
    <t>DURAND</t>
  </si>
  <si>
    <t>USC00472279</t>
  </si>
  <si>
    <t>EAGLE RVR</t>
  </si>
  <si>
    <t>USC00472314</t>
  </si>
  <si>
    <t>EAU CLAIRE 3SW</t>
  </si>
  <si>
    <t>USC00472425</t>
  </si>
  <si>
    <t>EAU CLAIRE RGNL AP</t>
  </si>
  <si>
    <t>USW00014991</t>
  </si>
  <si>
    <t>EAU PLEINE RSVR</t>
  </si>
  <si>
    <t>USC00472447</t>
  </si>
  <si>
    <t>ELLSWORTH 1E</t>
  </si>
  <si>
    <t>USC00472556</t>
  </si>
  <si>
    <t>EPHRAIM 1NE-WWTP</t>
  </si>
  <si>
    <t>USC00472626</t>
  </si>
  <si>
    <t>FLORENCE</t>
  </si>
  <si>
    <t>USC00472826</t>
  </si>
  <si>
    <t>FLORENCE 5.6 ESE</t>
  </si>
  <si>
    <t>US1WIFL0004</t>
  </si>
  <si>
    <t>FOND DU LAC 2 SW</t>
  </si>
  <si>
    <t>USC00472842</t>
  </si>
  <si>
    <t>FOND DU LAC CO AP</t>
  </si>
  <si>
    <t>USW00004840</t>
  </si>
  <si>
    <t>FOND DU LAC WWTP</t>
  </si>
  <si>
    <t>USC00472839</t>
  </si>
  <si>
    <t>FORESTVILLE-4E</t>
  </si>
  <si>
    <t>USC00472851</t>
  </si>
  <si>
    <t>FRIENDSHIP</t>
  </si>
  <si>
    <t>USC00472973</t>
  </si>
  <si>
    <t>FT ATKINSON</t>
  </si>
  <si>
    <t>USC00472869</t>
  </si>
  <si>
    <t>GALESVILLE 2WSW</t>
  </si>
  <si>
    <t>USC00472996</t>
  </si>
  <si>
    <t>GAYS MILLS</t>
  </si>
  <si>
    <t>USC00473022</t>
  </si>
  <si>
    <t>GENOA DAM 8</t>
  </si>
  <si>
    <t>USC00473038</t>
  </si>
  <si>
    <t>GERMANTOWN</t>
  </si>
  <si>
    <t>USC00473058</t>
  </si>
  <si>
    <t>GERMANTOWN 1.3 NE</t>
  </si>
  <si>
    <t>US1WIWS0016</t>
  </si>
  <si>
    <t>GOODRICH 1 E</t>
  </si>
  <si>
    <t>USC00473182</t>
  </si>
  <si>
    <t>GORDON</t>
  </si>
  <si>
    <t>USC00473186</t>
  </si>
  <si>
    <t>GRAFTON WWTP</t>
  </si>
  <si>
    <t>USC00473198</t>
  </si>
  <si>
    <t>GRANTSBURG</t>
  </si>
  <si>
    <t>USW00014995</t>
  </si>
  <si>
    <t>GREEN BAY</t>
  </si>
  <si>
    <t>USW00014898</t>
  </si>
  <si>
    <t>GREEN BAY 3.8 SSE</t>
  </si>
  <si>
    <t>US1WIBN0014</t>
  </si>
  <si>
    <t>GREEN BAY BOTANICAL</t>
  </si>
  <si>
    <t>USC00473271</t>
  </si>
  <si>
    <t>GREEN BAY WFO</t>
  </si>
  <si>
    <t>USC00473268</t>
  </si>
  <si>
    <t>GREENDALE 1.0 ENE</t>
  </si>
  <si>
    <t>US1WIMW0023</t>
  </si>
  <si>
    <t>HALES CORNERS/WHITNALL PARK/BO</t>
  </si>
  <si>
    <t>USC00473391</t>
  </si>
  <si>
    <t>HANCOCK EXP FARM</t>
  </si>
  <si>
    <t>USC00473405</t>
  </si>
  <si>
    <t>HARTFORD WWTP</t>
  </si>
  <si>
    <t>USC00473453</t>
  </si>
  <si>
    <t>HAYWARD 9.2 NNE</t>
  </si>
  <si>
    <t>US1WISR0001</t>
  </si>
  <si>
    <t>HAYWARD MUNI AP</t>
  </si>
  <si>
    <t>USW00094973</t>
  </si>
  <si>
    <t>HAYWARD RS</t>
  </si>
  <si>
    <t>USC00473511</t>
  </si>
  <si>
    <t>HILLSBORO</t>
  </si>
  <si>
    <t>USC00473654</t>
  </si>
  <si>
    <t>HILLSBORO 2SW</t>
  </si>
  <si>
    <t>USC00473650</t>
  </si>
  <si>
    <t>HINGHAM WWTP</t>
  </si>
  <si>
    <t>USC00473661</t>
  </si>
  <si>
    <t>HOLCOMBE</t>
  </si>
  <si>
    <t>USC00473698</t>
  </si>
  <si>
    <t>HORICON 2.1 ENE</t>
  </si>
  <si>
    <t>US1WIDD0003</t>
  </si>
  <si>
    <t>HORICON WWTP</t>
  </si>
  <si>
    <t>USC00473756</t>
  </si>
  <si>
    <t>HURLEY</t>
  </si>
  <si>
    <t>USC00473800</t>
  </si>
  <si>
    <t>JACKSON</t>
  </si>
  <si>
    <t>USC00473930</t>
  </si>
  <si>
    <t>JEFFERSON WWTP</t>
  </si>
  <si>
    <t>USC00474108</t>
  </si>
  <si>
    <t>JIM FALLS 3NW</t>
  </si>
  <si>
    <t>USC00474027</t>
  </si>
  <si>
    <t>JUMP RVR 3E</t>
  </si>
  <si>
    <t>USC00474080</t>
  </si>
  <si>
    <t>KENOSHA</t>
  </si>
  <si>
    <t>USC00474174</t>
  </si>
  <si>
    <t>KENOSHA 1.7 S</t>
  </si>
  <si>
    <t>US1WIKN0006</t>
  </si>
  <si>
    <t>KENOSHA RGNL AP</t>
  </si>
  <si>
    <t>USW00004845</t>
  </si>
  <si>
    <t>KEWASKUM 1.8 WNW</t>
  </si>
  <si>
    <t>US1WIWS0004</t>
  </si>
  <si>
    <t>KEWAUNEE</t>
  </si>
  <si>
    <t>USC00474195</t>
  </si>
  <si>
    <t>LA CROSSE 4NNW</t>
  </si>
  <si>
    <t>USC00474366</t>
  </si>
  <si>
    <t>LA CROSSE MUNI AP</t>
  </si>
  <si>
    <t>USW00014920</t>
  </si>
  <si>
    <t>LA CROSSE WFO</t>
  </si>
  <si>
    <t>USC00474373</t>
  </si>
  <si>
    <t>LA FARGE</t>
  </si>
  <si>
    <t>USC00474404</t>
  </si>
  <si>
    <t>LAC VIEUX DESERT</t>
  </si>
  <si>
    <t>USC00474383</t>
  </si>
  <si>
    <t>LADYSMITH 3W</t>
  </si>
  <si>
    <t>USC00474391</t>
  </si>
  <si>
    <t>LAKE GENEVA 0.6 ENE</t>
  </si>
  <si>
    <t>US1WIWW0002</t>
  </si>
  <si>
    <t>LAKE GENEVA WWTP</t>
  </si>
  <si>
    <t>USC00474457</t>
  </si>
  <si>
    <t>LAKE MILLS WWTP</t>
  </si>
  <si>
    <t>USC00474482</t>
  </si>
  <si>
    <t>LAKEWOOD 3 NE</t>
  </si>
  <si>
    <t>USC00474523</t>
  </si>
  <si>
    <t>LANCASTER 4 WSW</t>
  </si>
  <si>
    <t>USC00474546</t>
  </si>
  <si>
    <t>LAND O' LAKES 11.7 W</t>
  </si>
  <si>
    <t>US1WIVL0009</t>
  </si>
  <si>
    <t>LAONA 6 SW</t>
  </si>
  <si>
    <t>USC00474582</t>
  </si>
  <si>
    <t>LODI</t>
  </si>
  <si>
    <t>USC00474790</t>
  </si>
  <si>
    <t>LONE ROCK TRI CO AP</t>
  </si>
  <si>
    <t>USW00014921</t>
  </si>
  <si>
    <t>LUCK</t>
  </si>
  <si>
    <t>USC00474894</t>
  </si>
  <si>
    <t>LYNXVILLE DAM 9</t>
  </si>
  <si>
    <t>USC00474937</t>
  </si>
  <si>
    <t>MADELINE ISLAND</t>
  </si>
  <si>
    <t>USC00474953</t>
  </si>
  <si>
    <t>MADISON 3.7 WSW</t>
  </si>
  <si>
    <t>US1WIDA0013</t>
  </si>
  <si>
    <t>MADISON 4.0 W</t>
  </si>
  <si>
    <t>US1WIDA0039</t>
  </si>
  <si>
    <t>MADISON 5.0 SW</t>
  </si>
  <si>
    <t>US1WIDA0003</t>
  </si>
  <si>
    <t>MADISON DANE RGNL AP</t>
  </si>
  <si>
    <t>USW00014837</t>
  </si>
  <si>
    <t>MANITOWOC</t>
  </si>
  <si>
    <t>USC00475017</t>
  </si>
  <si>
    <t>MARINETTE</t>
  </si>
  <si>
    <t>USC00475091</t>
  </si>
  <si>
    <t>MARKESAN</t>
  </si>
  <si>
    <t>USC00475096</t>
  </si>
  <si>
    <t>MARSHFIELD EXP FARM</t>
  </si>
  <si>
    <t>USC00475120</t>
  </si>
  <si>
    <t>MARSHFIELD MUNI AP</t>
  </si>
  <si>
    <t>USW00094985</t>
  </si>
  <si>
    <t>MATHER 3 NW</t>
  </si>
  <si>
    <t>USC00475164</t>
  </si>
  <si>
    <t>MAUSTON 1 SE</t>
  </si>
  <si>
    <t>USC00475178</t>
  </si>
  <si>
    <t>MAZOMANIE WWTP</t>
  </si>
  <si>
    <t>USC00475189</t>
  </si>
  <si>
    <t>MEDFORD</t>
  </si>
  <si>
    <t>USC00475255</t>
  </si>
  <si>
    <t>MELLEN 4 NE</t>
  </si>
  <si>
    <t>USC00475286</t>
  </si>
  <si>
    <t>MENOMONIE</t>
  </si>
  <si>
    <t>USC00475335</t>
  </si>
  <si>
    <t>MERRILL</t>
  </si>
  <si>
    <t>USC00475364</t>
  </si>
  <si>
    <t>MERRILL 7.0 W</t>
  </si>
  <si>
    <t>US1WILN0002</t>
  </si>
  <si>
    <t>MIDDLETON</t>
  </si>
  <si>
    <t>USC00475471</t>
  </si>
  <si>
    <t>MILTON WWTP</t>
  </si>
  <si>
    <t>USC00475473</t>
  </si>
  <si>
    <t>MILWAUKEE 3.6 NNW</t>
  </si>
  <si>
    <t>US1WIMW0014</t>
  </si>
  <si>
    <t>MILWAUKEE MITCHELL AP</t>
  </si>
  <si>
    <t>USW00014839</t>
  </si>
  <si>
    <t>MILWAUKEE-TIMMERMAN A/P</t>
  </si>
  <si>
    <t>USC00475499</t>
  </si>
  <si>
    <t>MINERAL POINT 7.3 ENE</t>
  </si>
  <si>
    <t>US1WIIW0003</t>
  </si>
  <si>
    <t>MINOCQUA</t>
  </si>
  <si>
    <t>USC00475516</t>
  </si>
  <si>
    <t>MONDOVI</t>
  </si>
  <si>
    <t>USC00475563</t>
  </si>
  <si>
    <t>MONROE WWTP</t>
  </si>
  <si>
    <t>USC00475573</t>
  </si>
  <si>
    <t>MONTELLO</t>
  </si>
  <si>
    <t>USC00475581</t>
  </si>
  <si>
    <t>MONTICELLO 2.2 SE</t>
  </si>
  <si>
    <t>US1WIGN0005</t>
  </si>
  <si>
    <t>MOUNTAIN 1.1 SW</t>
  </si>
  <si>
    <t>US1WIOC0001</t>
  </si>
  <si>
    <t>MT HOREB</t>
  </si>
  <si>
    <t>USC00475674</t>
  </si>
  <si>
    <t>MT MARY COLLEGE</t>
  </si>
  <si>
    <t>USC00475474</t>
  </si>
  <si>
    <t>MUKWONAGO 0.5 N</t>
  </si>
  <si>
    <t>US1WIWK0020</t>
  </si>
  <si>
    <t>MUKWONAGO 5.3 W</t>
  </si>
  <si>
    <t>US1WIWK0034</t>
  </si>
  <si>
    <t>MUSKEGO 1.0 W</t>
  </si>
  <si>
    <t>US1WIWK0016</t>
  </si>
  <si>
    <t>NECEDAH</t>
  </si>
  <si>
    <t>USC00475786</t>
  </si>
  <si>
    <t>NECEDAH 5 WNW</t>
  </si>
  <si>
    <t>USW00054903</t>
  </si>
  <si>
    <t>NEENAH 1.1 ENE</t>
  </si>
  <si>
    <t>US1WIWN0009</t>
  </si>
  <si>
    <t>NEILLSVILLE 3ESE</t>
  </si>
  <si>
    <t>USC00475808</t>
  </si>
  <si>
    <t>NEW LONDON</t>
  </si>
  <si>
    <t>USC00475932</t>
  </si>
  <si>
    <t>OCONOMOWOC 4.6 NE</t>
  </si>
  <si>
    <t>US1WIWK0029</t>
  </si>
  <si>
    <t>OCONOMOWOC WWTP</t>
  </si>
  <si>
    <t>USC00476200</t>
  </si>
  <si>
    <t>OCONTO 4 W</t>
  </si>
  <si>
    <t>USC00476208</t>
  </si>
  <si>
    <t>OMRO 2.3 WSW</t>
  </si>
  <si>
    <t>US1WIWN0007</t>
  </si>
  <si>
    <t>ONTARIO 3E</t>
  </si>
  <si>
    <t>USC00476280</t>
  </si>
  <si>
    <t>OOSTBURG</t>
  </si>
  <si>
    <t>USC00473116</t>
  </si>
  <si>
    <t>OSHKOSH</t>
  </si>
  <si>
    <t>USC00476330</t>
  </si>
  <si>
    <t>OSHKOSH WITTMAN AP</t>
  </si>
  <si>
    <t>USW00094855</t>
  </si>
  <si>
    <t>OWEN 1E</t>
  </si>
  <si>
    <t>USC00476357</t>
  </si>
  <si>
    <t>PADDOCK LAKE</t>
  </si>
  <si>
    <t>USC00476380</t>
  </si>
  <si>
    <t>PARDEEVILLE 2 NE</t>
  </si>
  <si>
    <t>USC00476390</t>
  </si>
  <si>
    <t>PARK FALLS DNR HQ</t>
  </si>
  <si>
    <t>USC00476398</t>
  </si>
  <si>
    <t>PATTISON RANGER STAION</t>
  </si>
  <si>
    <t>USC00476413</t>
  </si>
  <si>
    <t>PELL LAKE</t>
  </si>
  <si>
    <t>USC00476420</t>
  </si>
  <si>
    <t>PESHTIGO</t>
  </si>
  <si>
    <t>USC00476510</t>
  </si>
  <si>
    <t>PHELPS</t>
  </si>
  <si>
    <t>USC00476518</t>
  </si>
  <si>
    <t>PLATTEVILLE</t>
  </si>
  <si>
    <t>USC00476646</t>
  </si>
  <si>
    <t>PLEASANT PRAIRIE 3.8 NW</t>
  </si>
  <si>
    <t>US1WIKN0011</t>
  </si>
  <si>
    <t>PLYMOUTH 5.3 WSW</t>
  </si>
  <si>
    <t>US1WISB0006</t>
  </si>
  <si>
    <t>PLYMOUTH WWTP</t>
  </si>
  <si>
    <t>USC00476678</t>
  </si>
  <si>
    <t>PORT WASHINGTON</t>
  </si>
  <si>
    <t>USC00476764</t>
  </si>
  <si>
    <t>PORT WASHINGTON 0.5 S</t>
  </si>
  <si>
    <t>US1WIOZ0012</t>
  </si>
  <si>
    <t>PORTAGE 5.7 WSW</t>
  </si>
  <si>
    <t>US1WICB0004</t>
  </si>
  <si>
    <t>PORTAGE WWTP</t>
  </si>
  <si>
    <t>USC00476718</t>
  </si>
  <si>
    <t>PRAIRIE DU CHIEN</t>
  </si>
  <si>
    <t>USC00476827</t>
  </si>
  <si>
    <t>PRENTICE #2</t>
  </si>
  <si>
    <t>USC00476859</t>
  </si>
  <si>
    <t>PULASKI WWTP</t>
  </si>
  <si>
    <t>USC00476874</t>
  </si>
  <si>
    <t>RACINE</t>
  </si>
  <si>
    <t>USC00476922</t>
  </si>
  <si>
    <t>RACINE 2.3 WSW</t>
  </si>
  <si>
    <t>US1WIRC0003</t>
  </si>
  <si>
    <t>RACINE BATTEN AP</t>
  </si>
  <si>
    <t>USW00094818</t>
  </si>
  <si>
    <t>RANDOM LAKE 0.5 SSE</t>
  </si>
  <si>
    <t>US1WISB0010</t>
  </si>
  <si>
    <t>REEDSBURG</t>
  </si>
  <si>
    <t>USC00477052</t>
  </si>
  <si>
    <t>REST LAKE</t>
  </si>
  <si>
    <t>USC00477092</t>
  </si>
  <si>
    <t>RHINELANDER</t>
  </si>
  <si>
    <t>USC00477113</t>
  </si>
  <si>
    <t>RHINELANDER 4NE</t>
  </si>
  <si>
    <t>USC00477115</t>
  </si>
  <si>
    <t>RHINELANDER ONEIDA AP</t>
  </si>
  <si>
    <t>USW00004803</t>
  </si>
  <si>
    <t>RHINELANDER WJFW TV-12</t>
  </si>
  <si>
    <t>USC00477118</t>
  </si>
  <si>
    <t>RIB FALLS</t>
  </si>
  <si>
    <t>USC00477121</t>
  </si>
  <si>
    <t>RICE LAKE</t>
  </si>
  <si>
    <t>USC00477132</t>
  </si>
  <si>
    <t>RICE RSVR TOMAHAWK-2</t>
  </si>
  <si>
    <t>USC00477142</t>
  </si>
  <si>
    <t>RICHFIELD 3 SSW</t>
  </si>
  <si>
    <t>USC00477148</t>
  </si>
  <si>
    <t>RICHLAND CTR</t>
  </si>
  <si>
    <t>USC00477158</t>
  </si>
  <si>
    <t>RIDGELAND 1NNE</t>
  </si>
  <si>
    <t>USC00477174</t>
  </si>
  <si>
    <t>RIPON 5 NE</t>
  </si>
  <si>
    <t>USC00477209</t>
  </si>
  <si>
    <t>RIVER FALLS</t>
  </si>
  <si>
    <t>USC00477226</t>
  </si>
  <si>
    <t>ROBERTS WWTP</t>
  </si>
  <si>
    <t>USC00477230</t>
  </si>
  <si>
    <t>ROCHESTER WWTP</t>
  </si>
  <si>
    <t>USC00477314</t>
  </si>
  <si>
    <t>ROCK SPRINGS 2.8 WSW</t>
  </si>
  <si>
    <t>US1WISK0002</t>
  </si>
  <si>
    <t>ROSHOLT 9 NNE</t>
  </si>
  <si>
    <t>USC00477349</t>
  </si>
  <si>
    <t>SAUK CITY WWTP</t>
  </si>
  <si>
    <t>USC00477576</t>
  </si>
  <si>
    <t>SAUKVILLE WWTP</t>
  </si>
  <si>
    <t>USC00477581</t>
  </si>
  <si>
    <t>SAXON 1WSW</t>
  </si>
  <si>
    <t>USC00473332</t>
  </si>
  <si>
    <t>SHAWANO 2SSW</t>
  </si>
  <si>
    <t>USC00477708</t>
  </si>
  <si>
    <t>SHEBOYGAN</t>
  </si>
  <si>
    <t>USC00477725</t>
  </si>
  <si>
    <t>SHEBOYGAN 0.7 SSW</t>
  </si>
  <si>
    <t>US1WISB0019</t>
  </si>
  <si>
    <t>SHEBOYGAN 3.2 NW</t>
  </si>
  <si>
    <t>US1WISB0012</t>
  </si>
  <si>
    <t>SHEBOYGAN CO MEM AP</t>
  </si>
  <si>
    <t>USW00004841</t>
  </si>
  <si>
    <t>SHEBOYGAN WWTP</t>
  </si>
  <si>
    <t>USC00471605</t>
  </si>
  <si>
    <t>SHELDON</t>
  </si>
  <si>
    <t>USC00477745</t>
  </si>
  <si>
    <t>SHIOCTON</t>
  </si>
  <si>
    <t>USC00477761</t>
  </si>
  <si>
    <t>SHOREWOOD 0.6 NW</t>
  </si>
  <si>
    <t>US1WIMW0001</t>
  </si>
  <si>
    <t>SLINGER WWTP</t>
  </si>
  <si>
    <t>USC00477796</t>
  </si>
  <si>
    <t>SOUTH MILWAUKEE WWTP</t>
  </si>
  <si>
    <t>USC00477964</t>
  </si>
  <si>
    <t>SPARTA</t>
  </si>
  <si>
    <t>USC00477997</t>
  </si>
  <si>
    <t>SPIRIT FALLS</t>
  </si>
  <si>
    <t>USC00478018</t>
  </si>
  <si>
    <t>SPOONER AG RES STN</t>
  </si>
  <si>
    <t>USC00478027</t>
  </si>
  <si>
    <t>SPRING VALLEY</t>
  </si>
  <si>
    <t>USC00478080</t>
  </si>
  <si>
    <t>ST CROIX FALLS</t>
  </si>
  <si>
    <t>USC00477464</t>
  </si>
  <si>
    <t>ST GERMAIN</t>
  </si>
  <si>
    <t>USC00477480</t>
  </si>
  <si>
    <t>STANLEY WWTP</t>
  </si>
  <si>
    <t>USC00478110</t>
  </si>
  <si>
    <t>STEUBEN 4 SE</t>
  </si>
  <si>
    <t>USC00478164</t>
  </si>
  <si>
    <t>STEVENS PT</t>
  </si>
  <si>
    <t>USC00478171</t>
  </si>
  <si>
    <t>STOCKHOLM 3.0 NE</t>
  </si>
  <si>
    <t>US1WIPP0002</t>
  </si>
  <si>
    <t>STONE LAKE 2.0 NW</t>
  </si>
  <si>
    <t>US1WIWB0002</t>
  </si>
  <si>
    <t>STOUGHTON</t>
  </si>
  <si>
    <t>USC00478229</t>
  </si>
  <si>
    <t>STRATFORD 1 NW</t>
  </si>
  <si>
    <t>USC00478241</t>
  </si>
  <si>
    <t>STURGEON BAY EXP FARM</t>
  </si>
  <si>
    <t>USC00478267</t>
  </si>
  <si>
    <t>SUGAR CAMP</t>
  </si>
  <si>
    <t>USC00478288</t>
  </si>
  <si>
    <t>SULLIVAN 3SE</t>
  </si>
  <si>
    <t>USC00478316</t>
  </si>
  <si>
    <t>SUMMIT LAKE</t>
  </si>
  <si>
    <t>USC00478324</t>
  </si>
  <si>
    <t>SUPERIOR</t>
  </si>
  <si>
    <t>USC00478349</t>
  </si>
  <si>
    <t>SUPERIOR 14.8 S</t>
  </si>
  <si>
    <t>US1WIDG0015</t>
  </si>
  <si>
    <t>SURING</t>
  </si>
  <si>
    <t>USC00478376</t>
  </si>
  <si>
    <t>SUSSEX 0.8 NNE</t>
  </si>
  <si>
    <t>US1WIWK0005</t>
  </si>
  <si>
    <t>TOWN OF WESTFORD</t>
  </si>
  <si>
    <t>USC00478540</t>
  </si>
  <si>
    <t>TREMPEALEAU DAM 6</t>
  </si>
  <si>
    <t>USC00478589</t>
  </si>
  <si>
    <t>TWO RIVERS</t>
  </si>
  <si>
    <t>USC00478672</t>
  </si>
  <si>
    <t>TWO RIVERS 0.9 SE</t>
  </si>
  <si>
    <t>US1WIMC0012</t>
  </si>
  <si>
    <t>TWO RIVERS 1.4 N</t>
  </si>
  <si>
    <t>US1WIMC0004</t>
  </si>
  <si>
    <t>TWO RIVERS 4.5 WNW</t>
  </si>
  <si>
    <t>US1WIMC0002</t>
  </si>
  <si>
    <t>UNION GROVE</t>
  </si>
  <si>
    <t>USC00478723</t>
  </si>
  <si>
    <t>UPSON</t>
  </si>
  <si>
    <t>USC00478750</t>
  </si>
  <si>
    <t>UW ARBORETUM - MADISON</t>
  </si>
  <si>
    <t>USC00470273</t>
  </si>
  <si>
    <t>VIROQUA</t>
  </si>
  <si>
    <t>USC00478827</t>
  </si>
  <si>
    <t>W BEND FIRE STN #2</t>
  </si>
  <si>
    <t>USC00479053</t>
  </si>
  <si>
    <t>W BEND PUBLIC WORKS</t>
  </si>
  <si>
    <t>USC00479052</t>
  </si>
  <si>
    <t>WASHINGTON IS</t>
  </si>
  <si>
    <t>USC00478905</t>
  </si>
  <si>
    <t>WATERLOO WWTP</t>
  </si>
  <si>
    <t>USC00478910</t>
  </si>
  <si>
    <t>WATERTOWN WWTP</t>
  </si>
  <si>
    <t>USC00478919</t>
  </si>
  <si>
    <t>WAUKESHA WWTP</t>
  </si>
  <si>
    <t>USC00478937</t>
  </si>
  <si>
    <t>WAUPACA</t>
  </si>
  <si>
    <t>USC00478951</t>
  </si>
  <si>
    <t>WAUSAU DWTN AP</t>
  </si>
  <si>
    <t>USW00014897</t>
  </si>
  <si>
    <t>WAUSAU WSAW TV</t>
  </si>
  <si>
    <t>USC00478969</t>
  </si>
  <si>
    <t>WAUSAUKEE</t>
  </si>
  <si>
    <t>USC00478978</t>
  </si>
  <si>
    <t>WAUTOMA-SILVER LAKE SAN DIST</t>
  </si>
  <si>
    <t>USC00478987</t>
  </si>
  <si>
    <t>WEST ALLIS</t>
  </si>
  <si>
    <t>USC00479046</t>
  </si>
  <si>
    <t>WEST ALLIS 0.7 SSE</t>
  </si>
  <si>
    <t>US1WIMW0018</t>
  </si>
  <si>
    <t>WEST BEND</t>
  </si>
  <si>
    <t>USC00479050</t>
  </si>
  <si>
    <t>WEST SALEM 0.7 W</t>
  </si>
  <si>
    <t>US1WILC0001</t>
  </si>
  <si>
    <t>WESTBY 3ENE</t>
  </si>
  <si>
    <t>USC00479062</t>
  </si>
  <si>
    <t>WEYERHAEUSER 1N</t>
  </si>
  <si>
    <t>USC00479144</t>
  </si>
  <si>
    <t>WHITE LAKE 1 SE</t>
  </si>
  <si>
    <t>USC00479176</t>
  </si>
  <si>
    <t>WHITEWATER</t>
  </si>
  <si>
    <t>USC00479190</t>
  </si>
  <si>
    <t>WILLOW RSVR</t>
  </si>
  <si>
    <t>USC00479236</t>
  </si>
  <si>
    <t>WINTER</t>
  </si>
  <si>
    <t>USC00479304</t>
  </si>
  <si>
    <t>WIS RAPIDS GRAND AV B</t>
  </si>
  <si>
    <t>USC00479345</t>
  </si>
  <si>
    <t>WISCONSIN DELLS</t>
  </si>
  <si>
    <t>USC00479319</t>
  </si>
  <si>
    <t>WISCONSIN RAPIDS</t>
  </si>
  <si>
    <t>USC00479335</t>
  </si>
  <si>
    <t>WISCONSIN RAPIDS ALEXANDER FLD</t>
  </si>
  <si>
    <t>USW00004826</t>
  </si>
  <si>
    <t>WRIGHTSTOWN 0.4 ENE</t>
  </si>
  <si>
    <t>US1WIBN0022</t>
  </si>
  <si>
    <t>Wisconsin Precipitation Normals Based on NOAA's 1991-2020 normals</t>
  </si>
  <si>
    <t>From https://www.srcc.tamu.edu/climate_normals/  as of 11 Jun 2021</t>
  </si>
  <si>
    <t>https://www.ncei.noaa.gov/data/normals-monthly/1991-2020/doc/inventory_30yr.txt</t>
  </si>
  <si>
    <t>MAM</t>
  </si>
  <si>
    <t>JJA</t>
  </si>
  <si>
    <t>SON</t>
  </si>
  <si>
    <t>DJF</t>
  </si>
  <si>
    <t>WI</t>
  </si>
  <si>
    <t>HCN</t>
  </si>
  <si>
    <t>EOF</t>
  </si>
  <si>
    <t>STATION ID</t>
  </si>
  <si>
    <t>LAT</t>
  </si>
  <si>
    <t>LON</t>
  </si>
  <si>
    <t>ELEV</t>
  </si>
  <si>
    <t>STATE</t>
  </si>
  <si>
    <t>STATION NAME</t>
  </si>
  <si>
    <t>GSN</t>
  </si>
  <si>
    <t>WMO</t>
  </si>
  <si>
    <t>max</t>
  </si>
  <si>
    <t>min</t>
  </si>
  <si>
    <t>GUTTENBERG L&amp;D 10</t>
  </si>
  <si>
    <t>USC00133517</t>
  </si>
  <si>
    <t>DUBUQUE L&amp;D 11</t>
  </si>
  <si>
    <t>USC00132364</t>
  </si>
  <si>
    <t>IA</t>
  </si>
  <si>
    <t>FREEPORT WASTE WTP</t>
  </si>
  <si>
    <t>USC00113262</t>
  </si>
  <si>
    <t>MARENGO</t>
  </si>
  <si>
    <t>USC00115326</t>
  </si>
  <si>
    <t>IL</t>
  </si>
  <si>
    <t>STOCKTON 3 NNE</t>
  </si>
  <si>
    <t>USC00118293</t>
  </si>
  <si>
    <t>xx</t>
  </si>
  <si>
    <t>HARVARD</t>
  </si>
  <si>
    <t>USC00113902</t>
  </si>
  <si>
    <t>USC00132603</t>
  </si>
  <si>
    <t>ELKADER 6 SSW</t>
  </si>
  <si>
    <t>USC00134620</t>
  </si>
  <si>
    <t>LANSING</t>
  </si>
  <si>
    <t>USC00138755</t>
  </si>
  <si>
    <t>WAUKON</t>
  </si>
  <si>
    <t>USC00118192</t>
  </si>
  <si>
    <t>SPRING GROVE</t>
  </si>
  <si>
    <t>USC00110211</t>
  </si>
  <si>
    <t>APPLE RVR CANYON ST PK</t>
  </si>
  <si>
    <t>USC00117916</t>
  </si>
  <si>
    <t>SHIRLAND</t>
  </si>
  <si>
    <t>USC00117470</t>
  </si>
  <si>
    <t>ROSCOE 2 SE</t>
  </si>
  <si>
    <t>USC00113312</t>
  </si>
  <si>
    <t>GALENA</t>
  </si>
  <si>
    <t>USC00119480</t>
  </si>
  <si>
    <t>WOODSTOCK  5NW</t>
  </si>
  <si>
    <t>USC00112745</t>
  </si>
  <si>
    <t>ELIZABETH</t>
  </si>
  <si>
    <t>WOODSTOCK 5NW</t>
  </si>
  <si>
    <t>x</t>
  </si>
  <si>
    <t>MI</t>
  </si>
  <si>
    <t>USC00204090</t>
  </si>
  <si>
    <t>IRON MTN-KINGSFORD WWTP</t>
  </si>
  <si>
    <t>USC00207812</t>
  </si>
  <si>
    <t>STAMBAUGH 2SSE</t>
  </si>
  <si>
    <t>USC00208682</t>
  </si>
  <si>
    <t>WATERSMEET 12WSW</t>
  </si>
  <si>
    <t>USC00204104</t>
  </si>
  <si>
    <t>IRONWOOD</t>
  </si>
  <si>
    <t>USC00110583</t>
  </si>
  <si>
    <t>BELVIDERE</t>
  </si>
  <si>
    <t>USW00014880</t>
  </si>
  <si>
    <t>CHICAGO WAUKEGAN RGNL AP</t>
  </si>
  <si>
    <t>USC00112048</t>
  </si>
  <si>
    <t>CRYSTAL LAKE 4NW</t>
  </si>
  <si>
    <t>USW00094822</t>
  </si>
  <si>
    <t>ROCKFORD GTR ROCKFORD AP</t>
  </si>
  <si>
    <t>USC00130608</t>
  </si>
  <si>
    <t>BELLEVUE L&amp;D 12</t>
  </si>
  <si>
    <t>USC00136766</t>
  </si>
  <si>
    <t>POSTVILLE</t>
  </si>
  <si>
    <t>USC00138009</t>
  </si>
  <si>
    <t>STRAWBERRY PT</t>
  </si>
  <si>
    <t>USC00211074</t>
  </si>
  <si>
    <t>MN</t>
  </si>
  <si>
    <t>BRUNO 7ENE</t>
  </si>
  <si>
    <t>USC00211198</t>
  </si>
  <si>
    <t>CALEDONIA</t>
  </si>
  <si>
    <t>USC00211630</t>
  </si>
  <si>
    <t>CLOQUET</t>
  </si>
  <si>
    <t>USW00014913</t>
  </si>
  <si>
    <t>DULUTH</t>
  </si>
  <si>
    <t>USC00212486</t>
  </si>
  <si>
    <t>ELGIN 2SSW</t>
  </si>
  <si>
    <t>USC00212737</t>
  </si>
  <si>
    <t>FARMINGTON 3 NW</t>
  </si>
  <si>
    <t>USC00212881</t>
  </si>
  <si>
    <t>FOREST LAKE 5NE</t>
  </si>
  <si>
    <t>USC00213567</t>
  </si>
  <si>
    <t>HASTINGS DAM 2</t>
  </si>
  <si>
    <t>USC00214418</t>
  </si>
  <si>
    <t>LA CRESCENT DAM 7</t>
  </si>
  <si>
    <t>USC00214438</t>
  </si>
  <si>
    <t>LAKE CITY</t>
  </si>
  <si>
    <t>USW00014922</t>
  </si>
  <si>
    <t>MINNEAPOLIS/ST PAUL AP</t>
  </si>
  <si>
    <t>GSN HCN</t>
  </si>
  <si>
    <t>USC00215488</t>
  </si>
  <si>
    <t>MINNESOTA CITY DAM 5</t>
  </si>
  <si>
    <t>USC00215598</t>
  </si>
  <si>
    <t>MOOSE LAKE 1 SSE</t>
  </si>
  <si>
    <t>USC00216817</t>
  </si>
  <si>
    <t>RED WING</t>
  </si>
  <si>
    <t>USC00216822</t>
  </si>
  <si>
    <t>RED WING DAM 3</t>
  </si>
  <si>
    <t>USW00014927</t>
  </si>
  <si>
    <t>ST PAUL DOWNTOWN AP</t>
  </si>
  <si>
    <t>USC00218227</t>
  </si>
  <si>
    <t>THEILMAN 1SSW</t>
  </si>
  <si>
    <t>USC00218477</t>
  </si>
  <si>
    <t>VADNAIS LAKE</t>
  </si>
  <si>
    <t>USC00218552</t>
  </si>
  <si>
    <t>WABASHA</t>
  </si>
  <si>
    <t>USC00218986</t>
  </si>
  <si>
    <t>WILD RVR SP</t>
  </si>
  <si>
    <t>USC00219072</t>
  </si>
  <si>
    <t>WINONA DAM 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</si>
</sst>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Fill="1" applyBorder="1"/>
    <xf numFmtId="0" fontId="1" fillId="0" borderId="0" xfId="0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1" fillId="0" borderId="0" xfId="0" applyNumberFormat="1" applyFont="1" applyFill="1" applyBorder="1"/>
    <xf numFmtId="165" fontId="0" fillId="0" borderId="0" xfId="0" applyNumberFormat="1" applyFont="1" applyFill="1" applyBorder="1"/>
    <xf numFmtId="0" fontId="3" fillId="0" borderId="0" xfId="0" applyFont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9"/>
  <sheetViews>
    <sheetView workbookViewId="0">
      <pane xSplit="2" ySplit="4" topLeftCell="C283" activePane="bottomRight" state="frozen"/>
      <selection pane="topRight" activeCell="C1" sqref="C1"/>
      <selection pane="bottomLeft" activeCell="A3" sqref="A3"/>
      <selection pane="bottomRight" activeCell="O298" sqref="O298"/>
    </sheetView>
  </sheetViews>
  <sheetFormatPr defaultRowHeight="15"/>
  <cols>
    <col min="1" max="1" width="40.42578125" customWidth="1"/>
    <col min="2" max="2" width="14.85546875" customWidth="1"/>
    <col min="3" max="14" width="6" customWidth="1"/>
    <col min="15" max="15" width="8.140625" customWidth="1"/>
    <col min="24" max="24" width="15.7109375" customWidth="1"/>
    <col min="29" max="29" width="30.7109375" customWidth="1"/>
  </cols>
  <sheetData>
    <row r="1" spans="1:31">
      <c r="A1" s="1" t="s">
        <v>600</v>
      </c>
    </row>
    <row r="2" spans="1:31">
      <c r="A2" s="3" t="s">
        <v>601</v>
      </c>
      <c r="R2" t="s">
        <v>602</v>
      </c>
    </row>
    <row r="3" spans="1:31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3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R4" s="1" t="s">
        <v>603</v>
      </c>
      <c r="S4" s="1" t="s">
        <v>604</v>
      </c>
      <c r="T4" s="1" t="s">
        <v>605</v>
      </c>
      <c r="U4" s="1" t="s">
        <v>606</v>
      </c>
      <c r="X4" s="1" t="s">
        <v>610</v>
      </c>
      <c r="Y4" s="1" t="s">
        <v>611</v>
      </c>
      <c r="Z4" s="1" t="s">
        <v>612</v>
      </c>
      <c r="AA4" s="6" t="s">
        <v>613</v>
      </c>
      <c r="AB4" s="1" t="s">
        <v>614</v>
      </c>
      <c r="AC4" s="1" t="s">
        <v>615</v>
      </c>
      <c r="AD4" s="1" t="s">
        <v>616</v>
      </c>
      <c r="AE4" s="1" t="s">
        <v>617</v>
      </c>
    </row>
    <row r="5" spans="1:31">
      <c r="A5" t="s">
        <v>16</v>
      </c>
      <c r="B5" t="s">
        <v>17</v>
      </c>
      <c r="C5" s="2">
        <v>1.63</v>
      </c>
      <c r="D5" s="2">
        <v>1.61</v>
      </c>
      <c r="E5" s="2">
        <v>2.06</v>
      </c>
      <c r="F5" s="2">
        <v>3.57</v>
      </c>
      <c r="G5" s="2">
        <v>4.09</v>
      </c>
      <c r="H5" s="2">
        <v>4.99</v>
      </c>
      <c r="I5" s="2">
        <v>4.1900000000000004</v>
      </c>
      <c r="J5" s="2">
        <v>4.34</v>
      </c>
      <c r="K5" s="2">
        <v>3.73</v>
      </c>
      <c r="L5" s="2">
        <v>2.99</v>
      </c>
      <c r="M5" s="2">
        <v>2.33</v>
      </c>
      <c r="N5" s="2">
        <v>1.9</v>
      </c>
      <c r="O5" s="2">
        <v>37.43</v>
      </c>
      <c r="P5" s="2">
        <f>SUM(C5:N5)</f>
        <v>37.43</v>
      </c>
      <c r="R5" s="2">
        <f>SUM(E5:G5)</f>
        <v>9.7199999999999989</v>
      </c>
      <c r="S5" s="2">
        <f>SUM(H5:J5)</f>
        <v>13.52</v>
      </c>
      <c r="T5" s="2">
        <f>SUM(K5:M5)</f>
        <v>9.0500000000000007</v>
      </c>
      <c r="U5" s="2">
        <f>SUM(N5,C5:D5)</f>
        <v>5.14</v>
      </c>
      <c r="V5" s="2"/>
      <c r="X5" t="s">
        <v>17</v>
      </c>
      <c r="Y5" s="5">
        <v>42.637500000000003</v>
      </c>
      <c r="Z5" s="5">
        <v>-89.0642</v>
      </c>
      <c r="AA5" s="7">
        <v>232.3</v>
      </c>
      <c r="AB5" t="s">
        <v>607</v>
      </c>
      <c r="AC5" t="s">
        <v>16</v>
      </c>
    </row>
    <row r="6" spans="1:31">
      <c r="A6" t="s">
        <v>18</v>
      </c>
      <c r="B6" t="s">
        <v>19</v>
      </c>
      <c r="C6" s="2">
        <v>1.61</v>
      </c>
      <c r="D6" s="2">
        <v>1.36</v>
      </c>
      <c r="E6" s="2">
        <v>1.89</v>
      </c>
      <c r="F6" s="2">
        <v>3.65</v>
      </c>
      <c r="G6" s="2">
        <v>3.42</v>
      </c>
      <c r="H6" s="2">
        <v>4.59</v>
      </c>
      <c r="I6" s="2">
        <v>3.69</v>
      </c>
      <c r="J6" s="2">
        <v>3.72</v>
      </c>
      <c r="K6" s="2">
        <v>3.25</v>
      </c>
      <c r="L6" s="2">
        <v>2.89</v>
      </c>
      <c r="M6" s="2">
        <v>2.0499999999999998</v>
      </c>
      <c r="N6" s="2">
        <v>1.74</v>
      </c>
      <c r="O6" s="2">
        <v>33.86</v>
      </c>
      <c r="P6" s="2">
        <f t="shared" ref="P6:P69" si="0">SUM(C6:N6)</f>
        <v>33.86</v>
      </c>
      <c r="R6" s="2">
        <f t="shared" ref="R6:R69" si="1">SUM(E6:G6)</f>
        <v>8.9600000000000009</v>
      </c>
      <c r="S6" s="2">
        <f t="shared" ref="S6:S69" si="2">SUM(H6:J6)</f>
        <v>12</v>
      </c>
      <c r="T6" s="2">
        <f t="shared" ref="T6:T69" si="3">SUM(K6:M6)</f>
        <v>8.1900000000000013</v>
      </c>
      <c r="U6" s="2">
        <f t="shared" ref="U6:U69" si="4">SUM(N6,C6:D6)</f>
        <v>4.71</v>
      </c>
      <c r="V6" s="2"/>
      <c r="X6" t="s">
        <v>19</v>
      </c>
      <c r="Y6" s="5">
        <v>43.422800000000002</v>
      </c>
      <c r="Z6" s="5">
        <v>-88.351900000000001</v>
      </c>
      <c r="AA6" s="7">
        <v>291.39999999999998</v>
      </c>
      <c r="AB6" t="s">
        <v>607</v>
      </c>
      <c r="AC6" t="s">
        <v>18</v>
      </c>
    </row>
    <row r="7" spans="1:31">
      <c r="A7" t="s">
        <v>20</v>
      </c>
      <c r="B7" t="s">
        <v>21</v>
      </c>
      <c r="C7" s="2">
        <v>0.95</v>
      </c>
      <c r="D7" s="2">
        <v>1.01</v>
      </c>
      <c r="E7" s="2">
        <v>1.85</v>
      </c>
      <c r="F7" s="2">
        <v>3.51</v>
      </c>
      <c r="G7" s="2">
        <v>4.8099999999999996</v>
      </c>
      <c r="H7" s="2">
        <v>5.68</v>
      </c>
      <c r="I7" s="2">
        <v>4.59</v>
      </c>
      <c r="J7" s="2">
        <v>5</v>
      </c>
      <c r="K7" s="2">
        <v>4.13</v>
      </c>
      <c r="L7" s="2">
        <v>2.61</v>
      </c>
      <c r="M7" s="2">
        <v>1.92</v>
      </c>
      <c r="N7" s="2">
        <v>1.1100000000000001</v>
      </c>
      <c r="O7" s="2">
        <v>37.17</v>
      </c>
      <c r="P7" s="2">
        <f t="shared" si="0"/>
        <v>37.17</v>
      </c>
      <c r="R7" s="2">
        <f t="shared" si="1"/>
        <v>10.169999999999998</v>
      </c>
      <c r="S7" s="2">
        <f t="shared" si="2"/>
        <v>15.27</v>
      </c>
      <c r="T7" s="2">
        <f t="shared" si="3"/>
        <v>8.66</v>
      </c>
      <c r="U7" s="2">
        <f t="shared" si="4"/>
        <v>3.0700000000000003</v>
      </c>
      <c r="V7" s="2"/>
      <c r="X7" t="s">
        <v>21</v>
      </c>
      <c r="Y7" s="5">
        <v>44.326900000000002</v>
      </c>
      <c r="Z7" s="5">
        <v>-91.919399999999996</v>
      </c>
      <c r="AA7" s="7">
        <v>204.2</v>
      </c>
      <c r="AB7" t="s">
        <v>607</v>
      </c>
      <c r="AC7" t="s">
        <v>20</v>
      </c>
    </row>
    <row r="8" spans="1:31">
      <c r="A8" t="s">
        <v>22</v>
      </c>
      <c r="B8" t="s">
        <v>23</v>
      </c>
      <c r="C8" s="2">
        <v>1.07</v>
      </c>
      <c r="D8" s="2">
        <v>1.1399999999999999</v>
      </c>
      <c r="E8" s="2">
        <v>1.73</v>
      </c>
      <c r="F8" s="2">
        <v>3.04</v>
      </c>
      <c r="G8" s="2">
        <v>3.86</v>
      </c>
      <c r="H8" s="2">
        <v>4.8</v>
      </c>
      <c r="I8" s="2">
        <v>4.62</v>
      </c>
      <c r="J8" s="2">
        <v>4.16</v>
      </c>
      <c r="K8" s="2">
        <v>3.68</v>
      </c>
      <c r="L8" s="2">
        <v>3.06</v>
      </c>
      <c r="M8" s="2">
        <v>1.88</v>
      </c>
      <c r="N8" s="2">
        <v>1.5</v>
      </c>
      <c r="O8" s="2">
        <v>34.54</v>
      </c>
      <c r="P8" s="2">
        <f t="shared" si="0"/>
        <v>34.54</v>
      </c>
      <c r="R8" s="2">
        <f t="shared" si="1"/>
        <v>8.629999999999999</v>
      </c>
      <c r="S8" s="2">
        <f t="shared" si="2"/>
        <v>13.58</v>
      </c>
      <c r="T8" s="2">
        <f t="shared" si="3"/>
        <v>8.620000000000001</v>
      </c>
      <c r="U8" s="2">
        <f t="shared" si="4"/>
        <v>3.71</v>
      </c>
      <c r="V8" s="2"/>
      <c r="X8" t="s">
        <v>23</v>
      </c>
      <c r="Y8" s="5">
        <v>45.301099999999998</v>
      </c>
      <c r="Z8" s="5">
        <v>-92.363100000000003</v>
      </c>
      <c r="AA8" s="7">
        <v>326.10000000000002</v>
      </c>
      <c r="AB8" t="s">
        <v>607</v>
      </c>
      <c r="AC8" t="s">
        <v>22</v>
      </c>
    </row>
    <row r="9" spans="1:31">
      <c r="A9" t="s">
        <v>24</v>
      </c>
      <c r="B9" t="s">
        <v>25</v>
      </c>
      <c r="C9" s="2">
        <v>0.83</v>
      </c>
      <c r="D9" s="2">
        <v>0.74</v>
      </c>
      <c r="E9" s="2">
        <v>1.27</v>
      </c>
      <c r="F9" s="2">
        <v>2.5099999999999998</v>
      </c>
      <c r="G9" s="2">
        <v>3.29</v>
      </c>
      <c r="H9" s="2">
        <v>4.46</v>
      </c>
      <c r="I9" s="2">
        <v>3.46</v>
      </c>
      <c r="J9" s="2">
        <v>3.4</v>
      </c>
      <c r="K9" s="2">
        <v>3.4</v>
      </c>
      <c r="L9" s="2">
        <v>3.04</v>
      </c>
      <c r="M9" s="2">
        <v>1.74</v>
      </c>
      <c r="N9" s="2">
        <v>1.21</v>
      </c>
      <c r="O9" s="2">
        <v>29.35</v>
      </c>
      <c r="P9" s="2">
        <f t="shared" si="0"/>
        <v>29.349999999999998</v>
      </c>
      <c r="R9" s="2">
        <f t="shared" si="1"/>
        <v>7.07</v>
      </c>
      <c r="S9" s="2">
        <f t="shared" si="2"/>
        <v>11.32</v>
      </c>
      <c r="T9" s="2">
        <f t="shared" si="3"/>
        <v>8.18</v>
      </c>
      <c r="U9" s="2">
        <f t="shared" si="4"/>
        <v>2.7800000000000002</v>
      </c>
      <c r="V9" s="2"/>
      <c r="X9" t="s">
        <v>25</v>
      </c>
      <c r="Y9" s="5">
        <v>45.160600000000002</v>
      </c>
      <c r="Z9" s="5">
        <v>-89.113100000000003</v>
      </c>
      <c r="AA9" s="7">
        <v>463</v>
      </c>
      <c r="AB9" t="s">
        <v>607</v>
      </c>
      <c r="AC9" t="s">
        <v>24</v>
      </c>
    </row>
    <row r="10" spans="1:31">
      <c r="A10" t="s">
        <v>26</v>
      </c>
      <c r="B10" t="s">
        <v>27</v>
      </c>
      <c r="C10" s="2">
        <v>1.36</v>
      </c>
      <c r="D10" s="2">
        <v>1.1299999999999999</v>
      </c>
      <c r="E10" s="2">
        <v>1.92</v>
      </c>
      <c r="F10" s="2">
        <v>3.24</v>
      </c>
      <c r="G10" s="2">
        <v>3.64</v>
      </c>
      <c r="H10" s="2">
        <v>4.6500000000000004</v>
      </c>
      <c r="I10" s="2">
        <v>3.78</v>
      </c>
      <c r="J10" s="2">
        <v>3.58</v>
      </c>
      <c r="K10" s="2">
        <v>3.18</v>
      </c>
      <c r="L10" s="2">
        <v>2.84</v>
      </c>
      <c r="M10" s="2">
        <v>2.0699999999999998</v>
      </c>
      <c r="N10" s="2">
        <v>1.76</v>
      </c>
      <c r="O10" s="2">
        <v>33.15</v>
      </c>
      <c r="P10" s="2">
        <f t="shared" si="0"/>
        <v>33.150000000000006</v>
      </c>
      <c r="R10" s="2">
        <f t="shared" si="1"/>
        <v>8.8000000000000007</v>
      </c>
      <c r="S10" s="2">
        <f t="shared" si="2"/>
        <v>12.01</v>
      </c>
      <c r="T10" s="2">
        <f t="shared" si="3"/>
        <v>8.09</v>
      </c>
      <c r="U10" s="2">
        <f t="shared" si="4"/>
        <v>4.25</v>
      </c>
      <c r="V10" s="2"/>
      <c r="X10" t="s">
        <v>27</v>
      </c>
      <c r="Y10" s="5">
        <v>44.276899999999998</v>
      </c>
      <c r="Z10" s="5">
        <v>-88.437799999999996</v>
      </c>
      <c r="AA10" s="7">
        <v>241.4</v>
      </c>
      <c r="AB10" t="s">
        <v>607</v>
      </c>
      <c r="AC10" t="s">
        <v>26</v>
      </c>
    </row>
    <row r="11" spans="1:31">
      <c r="A11" t="s">
        <v>28</v>
      </c>
      <c r="B11" t="s">
        <v>29</v>
      </c>
      <c r="C11" s="2">
        <v>1.1299999999999999</v>
      </c>
      <c r="D11" s="2">
        <v>0.95</v>
      </c>
      <c r="E11" s="2">
        <v>1.69</v>
      </c>
      <c r="F11" s="2">
        <v>2.84</v>
      </c>
      <c r="G11" s="2">
        <v>3.56</v>
      </c>
      <c r="H11" s="2">
        <v>4.4000000000000004</v>
      </c>
      <c r="I11" s="2">
        <v>4.21</v>
      </c>
      <c r="J11" s="2">
        <v>3.39</v>
      </c>
      <c r="K11" s="2">
        <v>3.61</v>
      </c>
      <c r="L11" s="2">
        <v>3.21</v>
      </c>
      <c r="M11" s="2">
        <v>1.81</v>
      </c>
      <c r="N11" s="2">
        <v>1.46</v>
      </c>
      <c r="O11" s="2">
        <v>32.26</v>
      </c>
      <c r="P11" s="2">
        <f t="shared" si="0"/>
        <v>32.26</v>
      </c>
      <c r="R11" s="2">
        <f t="shared" si="1"/>
        <v>8.09</v>
      </c>
      <c r="S11" s="2">
        <f t="shared" si="2"/>
        <v>12</v>
      </c>
      <c r="T11" s="2">
        <f t="shared" si="3"/>
        <v>8.6300000000000008</v>
      </c>
      <c r="U11" s="2">
        <f t="shared" si="4"/>
        <v>3.54</v>
      </c>
      <c r="V11" s="2"/>
      <c r="X11" t="s">
        <v>29</v>
      </c>
      <c r="Y11" s="5">
        <v>45.673299999999998</v>
      </c>
      <c r="Z11" s="5">
        <v>-88.904200000000003</v>
      </c>
      <c r="AA11" s="7">
        <v>509.9</v>
      </c>
      <c r="AB11" t="s">
        <v>607</v>
      </c>
      <c r="AC11" t="s">
        <v>28</v>
      </c>
    </row>
    <row r="12" spans="1:31">
      <c r="A12" t="s">
        <v>30</v>
      </c>
      <c r="B12" t="s">
        <v>31</v>
      </c>
      <c r="C12" s="2">
        <v>1.46</v>
      </c>
      <c r="D12" s="2">
        <v>1.58</v>
      </c>
      <c r="E12" s="2">
        <v>2.0299999999999998</v>
      </c>
      <c r="F12" s="2">
        <v>3.68</v>
      </c>
      <c r="G12" s="2">
        <v>3.98</v>
      </c>
      <c r="H12" s="2">
        <v>5.54</v>
      </c>
      <c r="I12" s="2">
        <v>4.17</v>
      </c>
      <c r="J12" s="2">
        <v>3.85</v>
      </c>
      <c r="K12" s="2">
        <v>4.47</v>
      </c>
      <c r="L12" s="2">
        <v>3.1</v>
      </c>
      <c r="M12" s="2">
        <v>2.2999999999999998</v>
      </c>
      <c r="N12" s="2">
        <v>1.77</v>
      </c>
      <c r="O12" s="2">
        <v>37.93</v>
      </c>
      <c r="P12" s="2">
        <f t="shared" si="0"/>
        <v>37.93</v>
      </c>
      <c r="R12" s="2">
        <f t="shared" si="1"/>
        <v>9.69</v>
      </c>
      <c r="S12" s="2">
        <f t="shared" si="2"/>
        <v>13.56</v>
      </c>
      <c r="T12" s="2">
        <f t="shared" si="3"/>
        <v>9.870000000000001</v>
      </c>
      <c r="U12" s="2">
        <f t="shared" si="4"/>
        <v>4.8100000000000005</v>
      </c>
      <c r="V12" s="2"/>
      <c r="X12" t="s">
        <v>31</v>
      </c>
      <c r="Y12" s="5">
        <v>42.699399999999997</v>
      </c>
      <c r="Z12" s="5">
        <v>-89.869399999999999</v>
      </c>
      <c r="AA12" s="7">
        <v>242.3</v>
      </c>
      <c r="AB12" t="s">
        <v>607</v>
      </c>
      <c r="AC12" t="s">
        <v>30</v>
      </c>
    </row>
    <row r="13" spans="1:31">
      <c r="A13" t="s">
        <v>32</v>
      </c>
      <c r="B13" t="s">
        <v>33</v>
      </c>
      <c r="C13" s="2">
        <v>1.24</v>
      </c>
      <c r="D13" s="2">
        <v>1.4</v>
      </c>
      <c r="E13" s="2">
        <v>1.98</v>
      </c>
      <c r="F13" s="2">
        <v>3.74</v>
      </c>
      <c r="G13" s="2">
        <v>4.24</v>
      </c>
      <c r="H13" s="2">
        <v>5.14</v>
      </c>
      <c r="I13" s="2">
        <v>4.17</v>
      </c>
      <c r="J13" s="2">
        <v>3.8</v>
      </c>
      <c r="K13" s="2">
        <v>3.34</v>
      </c>
      <c r="L13" s="2">
        <v>2.78</v>
      </c>
      <c r="M13" s="2">
        <v>2.23</v>
      </c>
      <c r="N13" s="2">
        <v>1.45</v>
      </c>
      <c r="O13" s="2">
        <v>35.51</v>
      </c>
      <c r="P13" s="2">
        <f t="shared" si="0"/>
        <v>35.51</v>
      </c>
      <c r="R13" s="2">
        <f t="shared" si="1"/>
        <v>9.9600000000000009</v>
      </c>
      <c r="S13" s="2">
        <f t="shared" si="2"/>
        <v>13.11</v>
      </c>
      <c r="T13" s="2">
        <f t="shared" si="3"/>
        <v>8.35</v>
      </c>
      <c r="U13" s="2">
        <f t="shared" si="4"/>
        <v>4.09</v>
      </c>
      <c r="V13" s="2"/>
      <c r="X13" t="s">
        <v>33</v>
      </c>
      <c r="Y13" s="5">
        <v>43.304200000000002</v>
      </c>
      <c r="Z13" s="5">
        <v>-89.345299999999995</v>
      </c>
      <c r="AA13" s="7">
        <v>320.60000000000002</v>
      </c>
      <c r="AB13" t="s">
        <v>607</v>
      </c>
      <c r="AC13" t="s">
        <v>32</v>
      </c>
    </row>
    <row r="14" spans="1:31">
      <c r="A14" t="s">
        <v>34</v>
      </c>
      <c r="B14" t="s">
        <v>35</v>
      </c>
      <c r="C14" s="2">
        <v>1.26</v>
      </c>
      <c r="D14" s="2">
        <v>1.18</v>
      </c>
      <c r="E14" s="2">
        <v>1.91</v>
      </c>
      <c r="F14" s="2">
        <v>2.93</v>
      </c>
      <c r="G14" s="2">
        <v>3.67</v>
      </c>
      <c r="H14" s="2">
        <v>4.0199999999999996</v>
      </c>
      <c r="I14" s="2">
        <v>4.1399999999999997</v>
      </c>
      <c r="J14" s="2">
        <v>3.6</v>
      </c>
      <c r="K14" s="2">
        <v>3.26</v>
      </c>
      <c r="L14" s="2">
        <v>3.07</v>
      </c>
      <c r="M14" s="2">
        <v>1.96</v>
      </c>
      <c r="N14" s="2">
        <v>1.99</v>
      </c>
      <c r="O14" s="2">
        <v>32.99</v>
      </c>
      <c r="P14" s="2">
        <f t="shared" si="0"/>
        <v>32.99</v>
      </c>
      <c r="R14" s="2">
        <f t="shared" si="1"/>
        <v>8.51</v>
      </c>
      <c r="S14" s="2">
        <f t="shared" si="2"/>
        <v>11.76</v>
      </c>
      <c r="T14" s="2">
        <f t="shared" si="3"/>
        <v>8.2899999999999991</v>
      </c>
      <c r="U14" s="2">
        <f t="shared" si="4"/>
        <v>4.43</v>
      </c>
      <c r="V14" s="2"/>
      <c r="X14" t="s">
        <v>35</v>
      </c>
      <c r="Y14" s="5">
        <v>46.5824</v>
      </c>
      <c r="Z14" s="5">
        <v>-90.883899999999997</v>
      </c>
      <c r="AA14" s="7">
        <v>213.4</v>
      </c>
      <c r="AB14" t="s">
        <v>607</v>
      </c>
      <c r="AC14" t="s">
        <v>34</v>
      </c>
    </row>
    <row r="15" spans="1:31">
      <c r="A15" t="s">
        <v>36</v>
      </c>
      <c r="B15" t="s">
        <v>37</v>
      </c>
      <c r="C15" s="2">
        <v>1.31</v>
      </c>
      <c r="D15" s="2">
        <v>1.08</v>
      </c>
      <c r="E15" s="2">
        <v>1.62</v>
      </c>
      <c r="F15" s="2">
        <v>2.94</v>
      </c>
      <c r="G15" s="2">
        <v>3.63</v>
      </c>
      <c r="H15" s="2">
        <v>4.18</v>
      </c>
      <c r="I15" s="2">
        <v>4.08</v>
      </c>
      <c r="J15" s="2">
        <v>3.77</v>
      </c>
      <c r="K15" s="2">
        <v>3.58</v>
      </c>
      <c r="L15" s="2">
        <v>3.26</v>
      </c>
      <c r="M15" s="2">
        <v>1.79</v>
      </c>
      <c r="N15" s="2">
        <v>1.59</v>
      </c>
      <c r="O15" s="2">
        <v>32.83</v>
      </c>
      <c r="P15" s="2">
        <f t="shared" si="0"/>
        <v>32.83</v>
      </c>
      <c r="R15" s="2">
        <f t="shared" si="1"/>
        <v>8.1900000000000013</v>
      </c>
      <c r="S15" s="2">
        <f t="shared" si="2"/>
        <v>12.03</v>
      </c>
      <c r="T15" s="2">
        <f t="shared" si="3"/>
        <v>8.629999999999999</v>
      </c>
      <c r="U15" s="2">
        <f t="shared" si="4"/>
        <v>3.9800000000000004</v>
      </c>
      <c r="V15" s="2"/>
      <c r="X15" t="s">
        <v>37</v>
      </c>
      <c r="Y15" s="5">
        <v>46.552199999999999</v>
      </c>
      <c r="Z15" s="5">
        <v>-90.9161</v>
      </c>
      <c r="AA15" s="7">
        <v>251.8</v>
      </c>
      <c r="AB15" t="s">
        <v>607</v>
      </c>
      <c r="AC15" t="s">
        <v>36</v>
      </c>
    </row>
    <row r="16" spans="1:31">
      <c r="A16" t="s">
        <v>38</v>
      </c>
      <c r="B16" t="s">
        <v>39</v>
      </c>
      <c r="C16" s="2">
        <v>1.31</v>
      </c>
      <c r="D16" s="2">
        <v>1.08</v>
      </c>
      <c r="E16" s="2">
        <v>1.61</v>
      </c>
      <c r="F16" s="2">
        <v>2.61</v>
      </c>
      <c r="G16" s="2">
        <v>3.54</v>
      </c>
      <c r="H16" s="2">
        <v>4.1900000000000004</v>
      </c>
      <c r="I16" s="2">
        <v>4.28</v>
      </c>
      <c r="J16" s="2">
        <v>3.86</v>
      </c>
      <c r="K16" s="2">
        <v>3.62</v>
      </c>
      <c r="L16" s="2">
        <v>3.29</v>
      </c>
      <c r="M16" s="2">
        <v>1.97</v>
      </c>
      <c r="N16" s="2">
        <v>1.6</v>
      </c>
      <c r="O16" s="2">
        <v>32.96</v>
      </c>
      <c r="P16" s="2">
        <f t="shared" si="0"/>
        <v>32.96</v>
      </c>
      <c r="R16" s="2">
        <f t="shared" si="1"/>
        <v>7.76</v>
      </c>
      <c r="S16" s="2">
        <f t="shared" si="2"/>
        <v>12.33</v>
      </c>
      <c r="T16" s="2">
        <f t="shared" si="3"/>
        <v>8.8800000000000008</v>
      </c>
      <c r="U16" s="2">
        <f t="shared" si="4"/>
        <v>3.99</v>
      </c>
      <c r="V16" s="2"/>
      <c r="X16" t="s">
        <v>39</v>
      </c>
      <c r="Y16" s="5">
        <v>46.583100000000002</v>
      </c>
      <c r="Z16" s="5">
        <v>-90.967799999999997</v>
      </c>
      <c r="AA16" s="7">
        <v>198.1</v>
      </c>
      <c r="AB16" t="s">
        <v>607</v>
      </c>
      <c r="AC16" t="s">
        <v>38</v>
      </c>
      <c r="AD16" t="s">
        <v>608</v>
      </c>
    </row>
    <row r="17" spans="1:29">
      <c r="A17" t="s">
        <v>40</v>
      </c>
      <c r="B17" t="s">
        <v>41</v>
      </c>
      <c r="C17" s="2">
        <v>0.64</v>
      </c>
      <c r="D17" s="2">
        <v>0.7</v>
      </c>
      <c r="E17" s="2">
        <v>1.1200000000000001</v>
      </c>
      <c r="F17" s="2">
        <v>2.2599999999999998</v>
      </c>
      <c r="G17" s="2">
        <v>3.45</v>
      </c>
      <c r="H17" s="2">
        <v>3.92</v>
      </c>
      <c r="I17" s="2">
        <v>3.93</v>
      </c>
      <c r="J17" s="2">
        <v>3.44</v>
      </c>
      <c r="K17" s="2">
        <v>3.03</v>
      </c>
      <c r="L17" s="2">
        <v>2.83</v>
      </c>
      <c r="M17" s="2">
        <v>1.55</v>
      </c>
      <c r="N17" s="2">
        <v>0.98</v>
      </c>
      <c r="O17" s="2">
        <v>27.85</v>
      </c>
      <c r="P17" s="2">
        <f t="shared" si="0"/>
        <v>27.85</v>
      </c>
      <c r="R17" s="2">
        <f t="shared" si="1"/>
        <v>6.83</v>
      </c>
      <c r="S17" s="2">
        <f t="shared" si="2"/>
        <v>11.29</v>
      </c>
      <c r="T17" s="2">
        <f t="shared" si="3"/>
        <v>7.4099999999999993</v>
      </c>
      <c r="U17" s="2">
        <f t="shared" si="4"/>
        <v>2.3200000000000003</v>
      </c>
      <c r="V17" s="2"/>
      <c r="X17" t="s">
        <v>41</v>
      </c>
      <c r="Y17" s="5">
        <v>46.5486</v>
      </c>
      <c r="Z17" s="5">
        <v>-90.918899999999994</v>
      </c>
      <c r="AA17" s="7">
        <v>251.8</v>
      </c>
      <c r="AB17" t="s">
        <v>607</v>
      </c>
      <c r="AC17" t="s">
        <v>40</v>
      </c>
    </row>
    <row r="18" spans="1:29">
      <c r="A18" t="s">
        <v>42</v>
      </c>
      <c r="B18" t="s">
        <v>43</v>
      </c>
      <c r="C18" s="2">
        <v>0.98</v>
      </c>
      <c r="D18" s="2">
        <v>1.06</v>
      </c>
      <c r="E18" s="2">
        <v>1.7</v>
      </c>
      <c r="F18" s="2">
        <v>3.11</v>
      </c>
      <c r="G18" s="2">
        <v>4.3</v>
      </c>
      <c r="H18" s="2">
        <v>5.09</v>
      </c>
      <c r="I18" s="2">
        <v>4.25</v>
      </c>
      <c r="J18" s="2">
        <v>4.42</v>
      </c>
      <c r="K18" s="2">
        <v>3.76</v>
      </c>
      <c r="L18" s="2">
        <v>2.63</v>
      </c>
      <c r="M18" s="2">
        <v>1.79</v>
      </c>
      <c r="N18" s="2">
        <v>1.39</v>
      </c>
      <c r="O18" s="2">
        <v>34.479999999999997</v>
      </c>
      <c r="P18" s="2">
        <f t="shared" si="0"/>
        <v>34.479999999999997</v>
      </c>
      <c r="R18" s="2">
        <f t="shared" si="1"/>
        <v>9.11</v>
      </c>
      <c r="S18" s="2">
        <f t="shared" si="2"/>
        <v>13.76</v>
      </c>
      <c r="T18" s="2">
        <f t="shared" si="3"/>
        <v>8.18</v>
      </c>
      <c r="U18" s="2">
        <f t="shared" si="4"/>
        <v>3.43</v>
      </c>
      <c r="V18" s="2"/>
      <c r="X18" t="s">
        <v>43</v>
      </c>
      <c r="Y18" s="5">
        <v>44.682499999999997</v>
      </c>
      <c r="Z18" s="5">
        <v>-91.135800000000003</v>
      </c>
      <c r="AA18" s="7">
        <v>292.60000000000002</v>
      </c>
      <c r="AB18" t="s">
        <v>607</v>
      </c>
      <c r="AC18" t="s">
        <v>42</v>
      </c>
    </row>
    <row r="19" spans="1:29">
      <c r="A19" t="s">
        <v>44</v>
      </c>
      <c r="B19" t="s">
        <v>45</v>
      </c>
      <c r="C19" s="2">
        <v>1.82</v>
      </c>
      <c r="D19" s="2">
        <v>1.0900000000000001</v>
      </c>
      <c r="E19" s="2">
        <v>1.84</v>
      </c>
      <c r="F19" s="2">
        <v>3.32</v>
      </c>
      <c r="G19" s="2">
        <v>4.0599999999999996</v>
      </c>
      <c r="H19" s="2">
        <v>4.93</v>
      </c>
      <c r="I19" s="2">
        <v>4.3099999999999996</v>
      </c>
      <c r="J19" s="2">
        <v>4.22</v>
      </c>
      <c r="K19" s="2">
        <v>3.69</v>
      </c>
      <c r="L19" s="2">
        <v>2.78</v>
      </c>
      <c r="M19" s="2">
        <v>1.82</v>
      </c>
      <c r="N19" s="2">
        <v>1.45</v>
      </c>
      <c r="O19" s="2">
        <v>35.33</v>
      </c>
      <c r="P19" s="2">
        <f t="shared" si="0"/>
        <v>35.33</v>
      </c>
      <c r="R19" s="2">
        <f t="shared" si="1"/>
        <v>9.2199999999999989</v>
      </c>
      <c r="S19" s="2">
        <f t="shared" si="2"/>
        <v>13.459999999999997</v>
      </c>
      <c r="T19" s="2">
        <f t="shared" si="3"/>
        <v>8.2899999999999991</v>
      </c>
      <c r="U19" s="2">
        <f t="shared" si="4"/>
        <v>4.3600000000000003</v>
      </c>
      <c r="V19" s="2"/>
      <c r="X19" t="s">
        <v>45</v>
      </c>
      <c r="Y19" s="5">
        <v>44.3078</v>
      </c>
      <c r="Z19" s="5">
        <v>-90.131399999999999</v>
      </c>
      <c r="AA19" s="7">
        <v>297.2</v>
      </c>
      <c r="AB19" t="s">
        <v>607</v>
      </c>
      <c r="AC19" t="s">
        <v>44</v>
      </c>
    </row>
    <row r="20" spans="1:29">
      <c r="A20" t="s">
        <v>46</v>
      </c>
      <c r="B20" t="s">
        <v>47</v>
      </c>
      <c r="C20" s="2">
        <v>0.81</v>
      </c>
      <c r="D20" s="2">
        <v>0.79</v>
      </c>
      <c r="E20" s="2">
        <v>1.53</v>
      </c>
      <c r="F20" s="2">
        <v>2.76</v>
      </c>
      <c r="G20" s="2">
        <v>3.96</v>
      </c>
      <c r="H20" s="2">
        <v>5.2</v>
      </c>
      <c r="I20" s="2">
        <v>4.13</v>
      </c>
      <c r="J20" s="2">
        <v>4.92</v>
      </c>
      <c r="K20" s="2">
        <v>3.4</v>
      </c>
      <c r="L20" s="2">
        <v>2.79</v>
      </c>
      <c r="M20" s="2">
        <v>1.59</v>
      </c>
      <c r="N20" s="2">
        <v>1.0900000000000001</v>
      </c>
      <c r="O20" s="2">
        <v>32.97</v>
      </c>
      <c r="P20" s="2">
        <f t="shared" si="0"/>
        <v>32.97</v>
      </c>
      <c r="R20" s="2">
        <f t="shared" si="1"/>
        <v>8.25</v>
      </c>
      <c r="S20" s="2">
        <f t="shared" si="2"/>
        <v>14.25</v>
      </c>
      <c r="T20" s="2">
        <f t="shared" si="3"/>
        <v>7.7799999999999994</v>
      </c>
      <c r="U20" s="2">
        <f t="shared" si="4"/>
        <v>2.6900000000000004</v>
      </c>
      <c r="V20" s="2"/>
      <c r="X20" t="s">
        <v>47</v>
      </c>
      <c r="Y20" s="5">
        <v>44.963299999999997</v>
      </c>
      <c r="Z20" s="5">
        <v>-92.390600000000006</v>
      </c>
      <c r="AA20" s="7">
        <v>335.3</v>
      </c>
      <c r="AB20" t="s">
        <v>607</v>
      </c>
      <c r="AC20" t="s">
        <v>46</v>
      </c>
    </row>
    <row r="21" spans="1:29">
      <c r="A21" t="s">
        <v>48</v>
      </c>
      <c r="B21" t="s">
        <v>49</v>
      </c>
      <c r="C21" s="2">
        <v>1.35</v>
      </c>
      <c r="D21" s="2">
        <v>1.36</v>
      </c>
      <c r="E21" s="2">
        <v>2.21</v>
      </c>
      <c r="F21" s="2">
        <v>4.16</v>
      </c>
      <c r="G21" s="2">
        <v>4.28</v>
      </c>
      <c r="H21" s="2">
        <v>5.58</v>
      </c>
      <c r="I21" s="2">
        <v>4.79</v>
      </c>
      <c r="J21" s="2">
        <v>4.53</v>
      </c>
      <c r="K21" s="2">
        <v>3.85</v>
      </c>
      <c r="L21" s="2">
        <v>2.91</v>
      </c>
      <c r="M21" s="2">
        <v>2.2000000000000002</v>
      </c>
      <c r="N21" s="2">
        <v>1.68</v>
      </c>
      <c r="O21" s="2">
        <v>38.9</v>
      </c>
      <c r="P21" s="2">
        <f t="shared" si="0"/>
        <v>38.9</v>
      </c>
      <c r="R21" s="2">
        <f t="shared" si="1"/>
        <v>10.65</v>
      </c>
      <c r="S21" s="2">
        <f t="shared" si="2"/>
        <v>14.900000000000002</v>
      </c>
      <c r="T21" s="2">
        <f t="shared" si="3"/>
        <v>8.9600000000000009</v>
      </c>
      <c r="U21" s="2">
        <f t="shared" si="4"/>
        <v>4.3900000000000006</v>
      </c>
      <c r="V21" s="2"/>
      <c r="X21" t="s">
        <v>49</v>
      </c>
      <c r="Y21" s="5">
        <v>43.458300000000001</v>
      </c>
      <c r="Z21" s="5">
        <v>-89.726900000000001</v>
      </c>
      <c r="AA21" s="7">
        <v>250.9</v>
      </c>
      <c r="AB21" t="s">
        <v>607</v>
      </c>
      <c r="AC21" t="s">
        <v>48</v>
      </c>
    </row>
    <row r="22" spans="1:29">
      <c r="A22" t="s">
        <v>50</v>
      </c>
      <c r="B22" t="s">
        <v>51</v>
      </c>
      <c r="C22" s="2">
        <v>1.7</v>
      </c>
      <c r="D22" s="2">
        <v>1.1200000000000001</v>
      </c>
      <c r="E22" s="2">
        <v>1.61</v>
      </c>
      <c r="F22" s="2">
        <v>3.08</v>
      </c>
      <c r="G22" s="2">
        <v>3.49</v>
      </c>
      <c r="H22" s="2">
        <v>3.34</v>
      </c>
      <c r="I22" s="2">
        <v>4.1100000000000003</v>
      </c>
      <c r="J22" s="2">
        <v>3.64</v>
      </c>
      <c r="K22" s="2">
        <v>3.69</v>
      </c>
      <c r="L22" s="2">
        <v>3.15</v>
      </c>
      <c r="M22" s="2">
        <v>2.44</v>
      </c>
      <c r="N22" s="2">
        <v>1.92</v>
      </c>
      <c r="O22" s="2">
        <v>33.29</v>
      </c>
      <c r="P22" s="2">
        <f t="shared" si="0"/>
        <v>33.29</v>
      </c>
      <c r="R22" s="2">
        <f t="shared" si="1"/>
        <v>8.18</v>
      </c>
      <c r="S22" s="2">
        <f t="shared" si="2"/>
        <v>11.09</v>
      </c>
      <c r="T22" s="2">
        <f t="shared" si="3"/>
        <v>9.2799999999999994</v>
      </c>
      <c r="U22" s="2">
        <f t="shared" si="4"/>
        <v>4.74</v>
      </c>
      <c r="V22" s="2"/>
      <c r="X22" t="s">
        <v>51</v>
      </c>
      <c r="Y22" s="5">
        <v>46.883299999999998</v>
      </c>
      <c r="Z22" s="5">
        <v>-90.816699999999997</v>
      </c>
      <c r="AA22" s="7">
        <v>249.9</v>
      </c>
      <c r="AB22" t="s">
        <v>607</v>
      </c>
      <c r="AC22" t="s">
        <v>50</v>
      </c>
    </row>
    <row r="23" spans="1:29">
      <c r="A23" t="s">
        <v>52</v>
      </c>
      <c r="B23" t="s">
        <v>53</v>
      </c>
      <c r="C23" s="2">
        <v>1.52</v>
      </c>
      <c r="D23" s="2">
        <v>0.99</v>
      </c>
      <c r="E23" s="2">
        <v>1.53</v>
      </c>
      <c r="F23" s="2">
        <v>2.76</v>
      </c>
      <c r="G23" s="2">
        <v>3.13</v>
      </c>
      <c r="H23" s="2">
        <v>3.89</v>
      </c>
      <c r="I23" s="2">
        <v>3.7</v>
      </c>
      <c r="J23" s="2">
        <v>3.62</v>
      </c>
      <c r="K23" s="2">
        <v>3.13</v>
      </c>
      <c r="L23" s="2">
        <v>3.15</v>
      </c>
      <c r="M23" s="2">
        <v>2.2200000000000002</v>
      </c>
      <c r="N23" s="2">
        <v>1.79</v>
      </c>
      <c r="O23" s="2">
        <v>31.43</v>
      </c>
      <c r="P23" s="2">
        <f t="shared" si="0"/>
        <v>31.429999999999996</v>
      </c>
      <c r="R23" s="2">
        <f t="shared" si="1"/>
        <v>7.42</v>
      </c>
      <c r="S23" s="2">
        <f t="shared" si="2"/>
        <v>11.21</v>
      </c>
      <c r="T23" s="2">
        <f t="shared" si="3"/>
        <v>8.5</v>
      </c>
      <c r="U23" s="2">
        <f t="shared" si="4"/>
        <v>4.3</v>
      </c>
      <c r="V23" s="2"/>
      <c r="X23" t="s">
        <v>53</v>
      </c>
      <c r="Y23" s="5">
        <v>46.938600000000001</v>
      </c>
      <c r="Z23" s="5">
        <v>-90.834900000000005</v>
      </c>
      <c r="AA23" s="7">
        <v>210</v>
      </c>
      <c r="AB23" t="s">
        <v>607</v>
      </c>
      <c r="AC23" t="s">
        <v>52</v>
      </c>
    </row>
    <row r="24" spans="1:29">
      <c r="A24" t="s">
        <v>54</v>
      </c>
      <c r="B24" t="s">
        <v>55</v>
      </c>
      <c r="C24" s="2">
        <v>1.54</v>
      </c>
      <c r="D24" s="2">
        <v>1.27</v>
      </c>
      <c r="E24" s="2">
        <v>1.6</v>
      </c>
      <c r="F24" s="2">
        <v>2.68</v>
      </c>
      <c r="G24" s="2">
        <v>3.51</v>
      </c>
      <c r="H24" s="2">
        <v>3.88</v>
      </c>
      <c r="I24" s="2">
        <v>3.85</v>
      </c>
      <c r="J24" s="2">
        <v>3.59</v>
      </c>
      <c r="K24" s="2">
        <v>3.41</v>
      </c>
      <c r="L24" s="2">
        <v>3.22</v>
      </c>
      <c r="M24" s="2">
        <v>2.09</v>
      </c>
      <c r="N24" s="2">
        <v>1.98</v>
      </c>
      <c r="O24" s="2">
        <v>32.619999999999997</v>
      </c>
      <c r="P24" s="2">
        <f t="shared" si="0"/>
        <v>32.619999999999997</v>
      </c>
      <c r="R24" s="2">
        <f t="shared" si="1"/>
        <v>7.79</v>
      </c>
      <c r="S24" s="2">
        <f t="shared" si="2"/>
        <v>11.32</v>
      </c>
      <c r="T24" s="2">
        <f t="shared" si="3"/>
        <v>8.7200000000000006</v>
      </c>
      <c r="U24" s="2">
        <f t="shared" si="4"/>
        <v>4.79</v>
      </c>
      <c r="V24" s="2"/>
      <c r="X24" t="s">
        <v>55</v>
      </c>
      <c r="Y24" s="5">
        <v>46.787199999999999</v>
      </c>
      <c r="Z24" s="5">
        <v>-90.864199999999997</v>
      </c>
      <c r="AA24" s="7">
        <v>187.5</v>
      </c>
      <c r="AB24" t="s">
        <v>607</v>
      </c>
      <c r="AC24" t="s">
        <v>54</v>
      </c>
    </row>
    <row r="25" spans="1:29">
      <c r="A25" t="s">
        <v>56</v>
      </c>
      <c r="B25" t="s">
        <v>57</v>
      </c>
      <c r="C25" s="2">
        <v>1.49</v>
      </c>
      <c r="D25" s="2">
        <v>1.42</v>
      </c>
      <c r="E25" s="2">
        <v>2.13</v>
      </c>
      <c r="F25" s="2">
        <v>3.83</v>
      </c>
      <c r="G25" s="2">
        <v>4.05</v>
      </c>
      <c r="H25" s="2">
        <v>5.04</v>
      </c>
      <c r="I25" s="2">
        <v>4.1399999999999997</v>
      </c>
      <c r="J25" s="2">
        <v>4.07</v>
      </c>
      <c r="K25" s="2">
        <v>3.26</v>
      </c>
      <c r="L25" s="2">
        <v>3.04</v>
      </c>
      <c r="M25" s="2">
        <v>2.15</v>
      </c>
      <c r="N25" s="2">
        <v>1.65</v>
      </c>
      <c r="O25" s="2">
        <v>36.270000000000003</v>
      </c>
      <c r="P25" s="2">
        <f t="shared" si="0"/>
        <v>36.269999999999996</v>
      </c>
      <c r="R25" s="2">
        <f t="shared" si="1"/>
        <v>10.01</v>
      </c>
      <c r="S25" s="2">
        <f t="shared" si="2"/>
        <v>13.25</v>
      </c>
      <c r="T25" s="2">
        <f t="shared" si="3"/>
        <v>8.4499999999999993</v>
      </c>
      <c r="U25" s="2">
        <f t="shared" si="4"/>
        <v>4.5599999999999996</v>
      </c>
      <c r="V25" s="2"/>
      <c r="X25" t="s">
        <v>57</v>
      </c>
      <c r="Y25" s="5">
        <v>43.442799999999998</v>
      </c>
      <c r="Z25" s="5">
        <v>-88.845299999999995</v>
      </c>
      <c r="AA25" s="7">
        <v>262.39999999999998</v>
      </c>
      <c r="AB25" t="s">
        <v>607</v>
      </c>
      <c r="AC25" t="s">
        <v>56</v>
      </c>
    </row>
    <row r="26" spans="1:29">
      <c r="A26" t="s">
        <v>58</v>
      </c>
      <c r="B26" t="s">
        <v>59</v>
      </c>
      <c r="C26" s="2">
        <v>1.43</v>
      </c>
      <c r="D26" s="2">
        <v>1.32</v>
      </c>
      <c r="E26" s="2">
        <v>1.99</v>
      </c>
      <c r="F26" s="2">
        <v>3.57</v>
      </c>
      <c r="G26" s="2">
        <v>3.71</v>
      </c>
      <c r="H26" s="2">
        <v>3.86</v>
      </c>
      <c r="I26" s="2">
        <v>3.52</v>
      </c>
      <c r="J26" s="2">
        <v>3.26</v>
      </c>
      <c r="K26" s="2">
        <v>2.75</v>
      </c>
      <c r="L26" s="2">
        <v>2.7</v>
      </c>
      <c r="M26" s="2">
        <v>1.96</v>
      </c>
      <c r="N26" s="2">
        <v>1.81</v>
      </c>
      <c r="O26" s="2">
        <v>31.88</v>
      </c>
      <c r="P26" s="2">
        <f t="shared" si="0"/>
        <v>31.879999999999995</v>
      </c>
      <c r="R26" s="2">
        <f t="shared" si="1"/>
        <v>9.27</v>
      </c>
      <c r="S26" s="2">
        <f t="shared" si="2"/>
        <v>10.64</v>
      </c>
      <c r="T26" s="2">
        <f t="shared" si="3"/>
        <v>7.41</v>
      </c>
      <c r="U26" s="2">
        <f t="shared" si="4"/>
        <v>4.5600000000000005</v>
      </c>
      <c r="V26" s="2"/>
      <c r="X26" t="s">
        <v>59</v>
      </c>
      <c r="Y26" s="5">
        <v>43.513300000000001</v>
      </c>
      <c r="Z26" s="5">
        <v>-87.854699999999994</v>
      </c>
      <c r="AA26" s="7">
        <v>222.8</v>
      </c>
      <c r="AB26" t="s">
        <v>607</v>
      </c>
      <c r="AC26" t="s">
        <v>58</v>
      </c>
    </row>
    <row r="27" spans="1:29">
      <c r="A27" t="s">
        <v>60</v>
      </c>
      <c r="B27" t="s">
        <v>61</v>
      </c>
      <c r="C27" s="2">
        <v>1.6</v>
      </c>
      <c r="D27" s="2">
        <v>1.52</v>
      </c>
      <c r="E27" s="2">
        <v>2.13</v>
      </c>
      <c r="F27" s="2">
        <v>3.72</v>
      </c>
      <c r="G27" s="2">
        <v>4.34</v>
      </c>
      <c r="H27" s="2">
        <v>5.64</v>
      </c>
      <c r="I27" s="2">
        <v>3.36</v>
      </c>
      <c r="J27" s="2">
        <v>4.1399999999999997</v>
      </c>
      <c r="K27" s="2">
        <v>3.83</v>
      </c>
      <c r="L27" s="2">
        <v>2.77</v>
      </c>
      <c r="M27" s="2">
        <v>2.4</v>
      </c>
      <c r="N27" s="2">
        <v>1.96</v>
      </c>
      <c r="O27" s="2">
        <v>37.409999999999997</v>
      </c>
      <c r="P27" s="2">
        <f t="shared" si="0"/>
        <v>37.410000000000004</v>
      </c>
      <c r="R27" s="2">
        <f t="shared" si="1"/>
        <v>10.19</v>
      </c>
      <c r="S27" s="2">
        <f t="shared" si="2"/>
        <v>13.14</v>
      </c>
      <c r="T27" s="2">
        <f t="shared" si="3"/>
        <v>9</v>
      </c>
      <c r="U27" s="2">
        <f t="shared" si="4"/>
        <v>5.08</v>
      </c>
      <c r="V27" s="2"/>
      <c r="X27" t="s">
        <v>61</v>
      </c>
      <c r="Y27" s="5">
        <v>42.503900000000002</v>
      </c>
      <c r="Z27" s="5">
        <v>-89.031099999999995</v>
      </c>
      <c r="AA27" s="7">
        <v>240.2</v>
      </c>
      <c r="AB27" t="s">
        <v>607</v>
      </c>
      <c r="AC27" t="s">
        <v>60</v>
      </c>
    </row>
    <row r="28" spans="1:29">
      <c r="A28" t="s">
        <v>62</v>
      </c>
      <c r="B28" t="s">
        <v>63</v>
      </c>
      <c r="C28" s="2">
        <v>1.39</v>
      </c>
      <c r="D28" s="2">
        <v>1.28</v>
      </c>
      <c r="E28" s="2">
        <v>2.83</v>
      </c>
      <c r="F28" s="2">
        <v>3.57</v>
      </c>
      <c r="G28" s="2">
        <v>4.22</v>
      </c>
      <c r="H28" s="2">
        <v>4.2</v>
      </c>
      <c r="I28" s="2">
        <v>4.51</v>
      </c>
      <c r="J28" s="2">
        <v>3.64</v>
      </c>
      <c r="K28" s="2">
        <v>3.49</v>
      </c>
      <c r="L28" s="2">
        <v>2.74</v>
      </c>
      <c r="M28" s="2">
        <v>1.99</v>
      </c>
      <c r="N28" s="2">
        <v>1.35</v>
      </c>
      <c r="O28" s="2">
        <v>35.21</v>
      </c>
      <c r="P28" s="2">
        <f t="shared" si="0"/>
        <v>35.210000000000008</v>
      </c>
      <c r="R28" s="2">
        <f t="shared" si="1"/>
        <v>10.620000000000001</v>
      </c>
      <c r="S28" s="2">
        <f t="shared" si="2"/>
        <v>12.350000000000001</v>
      </c>
      <c r="T28" s="2">
        <f t="shared" si="3"/>
        <v>8.2200000000000006</v>
      </c>
      <c r="U28" s="2">
        <f t="shared" si="4"/>
        <v>4.0200000000000005</v>
      </c>
      <c r="V28" s="2"/>
      <c r="X28" t="s">
        <v>63</v>
      </c>
      <c r="Y28" s="5">
        <v>43.99</v>
      </c>
      <c r="Z28" s="5">
        <v>-88.941100000000006</v>
      </c>
      <c r="AA28" s="7">
        <v>233.5</v>
      </c>
      <c r="AB28" t="s">
        <v>607</v>
      </c>
      <c r="AC28" t="s">
        <v>62</v>
      </c>
    </row>
    <row r="29" spans="1:29">
      <c r="A29" t="s">
        <v>64</v>
      </c>
      <c r="B29" t="s">
        <v>65</v>
      </c>
      <c r="C29" s="2">
        <v>1.03</v>
      </c>
      <c r="D29" s="2">
        <v>1.06</v>
      </c>
      <c r="E29" s="2">
        <v>1.74</v>
      </c>
      <c r="F29" s="2">
        <v>3.06</v>
      </c>
      <c r="G29" s="2">
        <v>3.9</v>
      </c>
      <c r="H29" s="2">
        <v>4.5599999999999996</v>
      </c>
      <c r="I29" s="2">
        <v>3.8</v>
      </c>
      <c r="J29" s="2">
        <v>4.1900000000000004</v>
      </c>
      <c r="K29" s="2">
        <v>3.73</v>
      </c>
      <c r="L29" s="2">
        <v>3.24</v>
      </c>
      <c r="M29" s="2">
        <v>1.96</v>
      </c>
      <c r="N29" s="2">
        <v>1.42</v>
      </c>
      <c r="O29" s="2">
        <v>33.69</v>
      </c>
      <c r="P29" s="2">
        <f t="shared" si="0"/>
        <v>33.690000000000005</v>
      </c>
      <c r="R29" s="2">
        <f t="shared" si="1"/>
        <v>8.6999999999999993</v>
      </c>
      <c r="S29" s="2">
        <f t="shared" si="2"/>
        <v>12.55</v>
      </c>
      <c r="T29" s="2">
        <f t="shared" si="3"/>
        <v>8.93</v>
      </c>
      <c r="U29" s="2">
        <f t="shared" si="4"/>
        <v>3.5100000000000002</v>
      </c>
      <c r="V29" s="2"/>
      <c r="X29" t="s">
        <v>65</v>
      </c>
      <c r="Y29" s="5">
        <v>45.555599999999998</v>
      </c>
      <c r="Z29" s="5">
        <v>-90.959199999999996</v>
      </c>
      <c r="AA29" s="7">
        <v>367.3</v>
      </c>
      <c r="AB29" t="s">
        <v>607</v>
      </c>
      <c r="AC29" t="s">
        <v>64</v>
      </c>
    </row>
    <row r="30" spans="1:29">
      <c r="A30" t="s">
        <v>66</v>
      </c>
      <c r="B30" t="s">
        <v>67</v>
      </c>
      <c r="C30" s="2">
        <v>1.33</v>
      </c>
      <c r="D30" s="2">
        <v>1.22</v>
      </c>
      <c r="E30" s="2">
        <v>2.21</v>
      </c>
      <c r="F30" s="2">
        <v>4.12</v>
      </c>
      <c r="G30" s="2">
        <v>4.55</v>
      </c>
      <c r="H30" s="2">
        <v>5.46</v>
      </c>
      <c r="I30" s="2">
        <v>4.41</v>
      </c>
      <c r="J30" s="2">
        <v>4.82</v>
      </c>
      <c r="K30" s="2">
        <v>3.8</v>
      </c>
      <c r="L30" s="2">
        <v>3.12</v>
      </c>
      <c r="M30" s="2">
        <v>1.94</v>
      </c>
      <c r="N30" s="2">
        <v>1.85</v>
      </c>
      <c r="O30" s="2">
        <v>38.83</v>
      </c>
      <c r="P30" s="2">
        <f t="shared" si="0"/>
        <v>38.83</v>
      </c>
      <c r="R30" s="2">
        <f t="shared" si="1"/>
        <v>10.879999999999999</v>
      </c>
      <c r="S30" s="2">
        <f t="shared" si="2"/>
        <v>14.690000000000001</v>
      </c>
      <c r="T30" s="2">
        <f t="shared" si="3"/>
        <v>8.86</v>
      </c>
      <c r="U30" s="2">
        <f t="shared" si="4"/>
        <v>4.4000000000000004</v>
      </c>
      <c r="V30" s="2"/>
      <c r="X30" t="s">
        <v>67</v>
      </c>
      <c r="Y30" s="5">
        <v>44.32</v>
      </c>
      <c r="Z30" s="5">
        <v>-90.83</v>
      </c>
      <c r="AA30" s="7">
        <v>248.1</v>
      </c>
      <c r="AB30" t="s">
        <v>607</v>
      </c>
      <c r="AC30" t="s">
        <v>66</v>
      </c>
    </row>
    <row r="31" spans="1:29">
      <c r="A31" t="s">
        <v>68</v>
      </c>
      <c r="B31" t="s">
        <v>69</v>
      </c>
      <c r="C31" s="2">
        <v>1.23</v>
      </c>
      <c r="D31" s="2">
        <v>1.07</v>
      </c>
      <c r="E31" s="2">
        <v>1.8</v>
      </c>
      <c r="F31" s="2">
        <v>3.67</v>
      </c>
      <c r="G31" s="2">
        <v>4.4800000000000004</v>
      </c>
      <c r="H31" s="2">
        <v>5.52</v>
      </c>
      <c r="I31" s="2">
        <v>4.5199999999999996</v>
      </c>
      <c r="J31" s="2">
        <v>4.37</v>
      </c>
      <c r="K31" s="2">
        <v>3.89</v>
      </c>
      <c r="L31" s="2">
        <v>3.04</v>
      </c>
      <c r="M31" s="2">
        <v>1.81</v>
      </c>
      <c r="N31" s="2">
        <v>1.44</v>
      </c>
      <c r="O31" s="2">
        <v>36.840000000000003</v>
      </c>
      <c r="P31" s="2">
        <f t="shared" si="0"/>
        <v>36.840000000000003</v>
      </c>
      <c r="R31" s="2">
        <f t="shared" si="1"/>
        <v>9.9499999999999993</v>
      </c>
      <c r="S31" s="2">
        <f t="shared" si="2"/>
        <v>14.41</v>
      </c>
      <c r="T31" s="2">
        <f t="shared" si="3"/>
        <v>8.74</v>
      </c>
      <c r="U31" s="2">
        <f t="shared" si="4"/>
        <v>3.74</v>
      </c>
      <c r="V31" s="2"/>
      <c r="X31" t="s">
        <v>69</v>
      </c>
      <c r="Y31" s="5">
        <v>44.290300000000002</v>
      </c>
      <c r="Z31" s="5">
        <v>-90.853899999999996</v>
      </c>
      <c r="AA31" s="7">
        <v>246.9</v>
      </c>
      <c r="AB31" t="s">
        <v>607</v>
      </c>
      <c r="AC31" t="s">
        <v>68</v>
      </c>
    </row>
    <row r="32" spans="1:29">
      <c r="A32" t="s">
        <v>70</v>
      </c>
      <c r="B32" t="s">
        <v>71</v>
      </c>
      <c r="C32" s="2">
        <v>1.01</v>
      </c>
      <c r="D32" s="2">
        <v>1.21</v>
      </c>
      <c r="E32" s="2">
        <v>1.66</v>
      </c>
      <c r="F32" s="2">
        <v>3.31</v>
      </c>
      <c r="G32" s="2">
        <v>4.76</v>
      </c>
      <c r="H32" s="2">
        <v>5.04</v>
      </c>
      <c r="I32" s="2">
        <v>4.4400000000000004</v>
      </c>
      <c r="J32" s="2">
        <v>4.6399999999999997</v>
      </c>
      <c r="K32" s="2">
        <v>4.07</v>
      </c>
      <c r="L32" s="2">
        <v>2.5099999999999998</v>
      </c>
      <c r="M32" s="2">
        <v>1.78</v>
      </c>
      <c r="N32" s="2">
        <v>1.18</v>
      </c>
      <c r="O32" s="2">
        <v>35.61</v>
      </c>
      <c r="P32" s="2">
        <f t="shared" si="0"/>
        <v>35.61</v>
      </c>
      <c r="R32" s="2">
        <f t="shared" si="1"/>
        <v>9.73</v>
      </c>
      <c r="S32" s="2">
        <f t="shared" si="2"/>
        <v>14.120000000000001</v>
      </c>
      <c r="T32" s="2">
        <f t="shared" si="3"/>
        <v>8.36</v>
      </c>
      <c r="U32" s="2">
        <f t="shared" si="4"/>
        <v>3.4</v>
      </c>
      <c r="V32" s="2"/>
      <c r="X32" t="s">
        <v>71</v>
      </c>
      <c r="Y32" s="5">
        <v>44.290599999999998</v>
      </c>
      <c r="Z32" s="5">
        <v>-91.23</v>
      </c>
      <c r="AA32" s="7">
        <v>260.60000000000002</v>
      </c>
      <c r="AB32" t="s">
        <v>607</v>
      </c>
      <c r="AC32" t="s">
        <v>70</v>
      </c>
    </row>
    <row r="33" spans="1:30">
      <c r="A33" t="s">
        <v>72</v>
      </c>
      <c r="B33" t="s">
        <v>73</v>
      </c>
      <c r="C33" s="2">
        <v>1.26</v>
      </c>
      <c r="D33" s="2">
        <v>1.46</v>
      </c>
      <c r="E33" s="2">
        <v>2.04</v>
      </c>
      <c r="F33" s="2">
        <v>3.82</v>
      </c>
      <c r="G33" s="2">
        <v>4.0999999999999996</v>
      </c>
      <c r="H33" s="2">
        <v>5.26</v>
      </c>
      <c r="I33" s="2">
        <v>4.09</v>
      </c>
      <c r="J33" s="2">
        <v>4.3099999999999996</v>
      </c>
      <c r="K33" s="2">
        <v>3.68</v>
      </c>
      <c r="L33" s="2">
        <v>2.74</v>
      </c>
      <c r="M33" s="2">
        <v>2.4</v>
      </c>
      <c r="N33" s="2">
        <v>1.73</v>
      </c>
      <c r="O33" s="2">
        <v>36.89</v>
      </c>
      <c r="P33" s="2">
        <f t="shared" si="0"/>
        <v>36.889999999999993</v>
      </c>
      <c r="R33" s="2">
        <f t="shared" si="1"/>
        <v>9.9599999999999991</v>
      </c>
      <c r="S33" s="2">
        <f t="shared" si="2"/>
        <v>13.66</v>
      </c>
      <c r="T33" s="2">
        <f t="shared" si="3"/>
        <v>8.82</v>
      </c>
      <c r="U33" s="2">
        <f t="shared" si="4"/>
        <v>4.45</v>
      </c>
      <c r="V33" s="2"/>
      <c r="X33" t="s">
        <v>73</v>
      </c>
      <c r="Y33" s="5">
        <v>42.812199999999997</v>
      </c>
      <c r="Z33" s="5">
        <v>-89.862200000000001</v>
      </c>
      <c r="AA33" s="7">
        <v>253.9</v>
      </c>
      <c r="AB33" t="s">
        <v>607</v>
      </c>
      <c r="AC33" t="s">
        <v>72</v>
      </c>
    </row>
    <row r="34" spans="1:30">
      <c r="A34" t="s">
        <v>74</v>
      </c>
      <c r="B34" t="s">
        <v>75</v>
      </c>
      <c r="C34" s="2">
        <v>1</v>
      </c>
      <c r="D34" s="2">
        <v>0.94</v>
      </c>
      <c r="E34" s="2">
        <v>1.58</v>
      </c>
      <c r="F34" s="2">
        <v>2.93</v>
      </c>
      <c r="G34" s="2">
        <v>3.73</v>
      </c>
      <c r="H34" s="2">
        <v>4.51</v>
      </c>
      <c r="I34" s="2">
        <v>4.1399999999999997</v>
      </c>
      <c r="J34" s="2">
        <v>3.98</v>
      </c>
      <c r="K34" s="2">
        <v>3.32</v>
      </c>
      <c r="L34" s="2">
        <v>2.82</v>
      </c>
      <c r="M34" s="2">
        <v>1.74</v>
      </c>
      <c r="N34" s="2">
        <v>1.22</v>
      </c>
      <c r="O34" s="2">
        <v>31.91</v>
      </c>
      <c r="P34" s="2">
        <f t="shared" si="0"/>
        <v>31.909999999999997</v>
      </c>
      <c r="R34" s="2">
        <f t="shared" si="1"/>
        <v>8.24</v>
      </c>
      <c r="S34" s="2">
        <f t="shared" si="2"/>
        <v>12.629999999999999</v>
      </c>
      <c r="T34" s="2">
        <f t="shared" si="3"/>
        <v>7.88</v>
      </c>
      <c r="U34" s="2">
        <f t="shared" si="4"/>
        <v>3.1599999999999997</v>
      </c>
      <c r="V34" s="2"/>
      <c r="X34" t="s">
        <v>75</v>
      </c>
      <c r="Y34" s="5">
        <v>45.090800000000002</v>
      </c>
      <c r="Z34" s="5">
        <v>-91.486400000000003</v>
      </c>
      <c r="AA34" s="7">
        <v>301.8</v>
      </c>
      <c r="AB34" t="s">
        <v>607</v>
      </c>
      <c r="AC34" t="s">
        <v>74</v>
      </c>
    </row>
    <row r="35" spans="1:30">
      <c r="A35" t="s">
        <v>76</v>
      </c>
      <c r="B35" t="s">
        <v>77</v>
      </c>
      <c r="C35" s="2">
        <v>1.53</v>
      </c>
      <c r="D35" s="2">
        <v>1.38</v>
      </c>
      <c r="E35" s="2">
        <v>1.88</v>
      </c>
      <c r="F35" s="2">
        <v>3.79</v>
      </c>
      <c r="G35" s="2">
        <v>4.0999999999999996</v>
      </c>
      <c r="H35" s="2">
        <v>5.51</v>
      </c>
      <c r="I35" s="2">
        <v>4.18</v>
      </c>
      <c r="J35" s="2">
        <v>3.92</v>
      </c>
      <c r="K35" s="2">
        <v>3.66</v>
      </c>
      <c r="L35" s="2">
        <v>3.21</v>
      </c>
      <c r="M35" s="2">
        <v>2.74</v>
      </c>
      <c r="N35" s="2">
        <v>1.71</v>
      </c>
      <c r="O35" s="2">
        <v>37.61</v>
      </c>
      <c r="P35" s="2">
        <f t="shared" si="0"/>
        <v>37.61</v>
      </c>
      <c r="R35" s="2">
        <f t="shared" si="1"/>
        <v>9.77</v>
      </c>
      <c r="S35" s="2">
        <f t="shared" si="2"/>
        <v>13.61</v>
      </c>
      <c r="T35" s="2">
        <f t="shared" si="3"/>
        <v>9.61</v>
      </c>
      <c r="U35" s="2">
        <f t="shared" si="4"/>
        <v>4.62</v>
      </c>
      <c r="V35" s="2"/>
      <c r="X35" t="s">
        <v>77</v>
      </c>
      <c r="Y35" s="5">
        <v>42.951099999999997</v>
      </c>
      <c r="Z35" s="5">
        <v>-89.790300000000002</v>
      </c>
      <c r="AA35" s="7">
        <v>320</v>
      </c>
      <c r="AB35" t="s">
        <v>607</v>
      </c>
      <c r="AC35" t="s">
        <v>76</v>
      </c>
    </row>
    <row r="36" spans="1:30">
      <c r="A36" t="s">
        <v>78</v>
      </c>
      <c r="B36" t="s">
        <v>79</v>
      </c>
      <c r="C36" s="2">
        <v>0.98</v>
      </c>
      <c r="D36" s="2">
        <v>0.96</v>
      </c>
      <c r="E36" s="2">
        <v>1.91</v>
      </c>
      <c r="F36" s="2">
        <v>3.64</v>
      </c>
      <c r="G36" s="2">
        <v>4.3499999999999996</v>
      </c>
      <c r="H36" s="2">
        <v>5.15</v>
      </c>
      <c r="I36" s="2">
        <v>3.84</v>
      </c>
      <c r="J36" s="2">
        <v>4.07</v>
      </c>
      <c r="K36" s="2">
        <v>3.37</v>
      </c>
      <c r="L36" s="2">
        <v>2.48</v>
      </c>
      <c r="M36" s="2">
        <v>1.87</v>
      </c>
      <c r="N36" s="2">
        <v>1.32</v>
      </c>
      <c r="O36" s="2">
        <v>33.94</v>
      </c>
      <c r="P36" s="2">
        <f t="shared" si="0"/>
        <v>33.940000000000005</v>
      </c>
      <c r="R36" s="2">
        <f t="shared" si="1"/>
        <v>9.8999999999999986</v>
      </c>
      <c r="S36" s="2">
        <f t="shared" si="2"/>
        <v>13.06</v>
      </c>
      <c r="T36" s="2">
        <f t="shared" si="3"/>
        <v>7.72</v>
      </c>
      <c r="U36" s="2">
        <f t="shared" si="4"/>
        <v>3.26</v>
      </c>
      <c r="V36" s="2"/>
      <c r="X36" t="s">
        <v>79</v>
      </c>
      <c r="Y36" s="5">
        <v>43.156100000000002</v>
      </c>
      <c r="Z36" s="5">
        <v>-90.677499999999995</v>
      </c>
      <c r="AA36" s="7">
        <v>204.8</v>
      </c>
      <c r="AB36" t="s">
        <v>607</v>
      </c>
      <c r="AC36" t="s">
        <v>78</v>
      </c>
    </row>
    <row r="37" spans="1:30">
      <c r="A37" t="s">
        <v>80</v>
      </c>
      <c r="B37" t="s">
        <v>81</v>
      </c>
      <c r="C37" s="2">
        <v>1.36</v>
      </c>
      <c r="D37" s="2">
        <v>1.04</v>
      </c>
      <c r="E37" s="2">
        <v>1.87</v>
      </c>
      <c r="F37" s="2">
        <v>3.01</v>
      </c>
      <c r="G37" s="2">
        <v>3.91</v>
      </c>
      <c r="H37" s="2">
        <v>4.5199999999999996</v>
      </c>
      <c r="I37" s="2">
        <v>3.72</v>
      </c>
      <c r="J37" s="2">
        <v>3.28</v>
      </c>
      <c r="K37" s="2">
        <v>3.13</v>
      </c>
      <c r="L37" s="2">
        <v>2.81</v>
      </c>
      <c r="M37" s="2">
        <v>2.02</v>
      </c>
      <c r="N37" s="2">
        <v>1.55</v>
      </c>
      <c r="O37" s="2">
        <v>32.22</v>
      </c>
      <c r="P37" s="2">
        <f t="shared" si="0"/>
        <v>32.22</v>
      </c>
      <c r="R37" s="2">
        <f t="shared" si="1"/>
        <v>8.7899999999999991</v>
      </c>
      <c r="S37" s="2">
        <f t="shared" si="2"/>
        <v>11.52</v>
      </c>
      <c r="T37" s="2">
        <f t="shared" si="3"/>
        <v>7.9599999999999991</v>
      </c>
      <c r="U37" s="2">
        <f t="shared" si="4"/>
        <v>3.95</v>
      </c>
      <c r="V37" s="2"/>
      <c r="X37" t="s">
        <v>81</v>
      </c>
      <c r="Y37" s="5">
        <v>44.1614</v>
      </c>
      <c r="Z37" s="5">
        <v>-88.080299999999994</v>
      </c>
      <c r="AA37" s="7">
        <v>246.9</v>
      </c>
      <c r="AB37" t="s">
        <v>607</v>
      </c>
      <c r="AC37" t="s">
        <v>80</v>
      </c>
    </row>
    <row r="38" spans="1:30">
      <c r="A38" t="s">
        <v>82</v>
      </c>
      <c r="B38" t="s">
        <v>83</v>
      </c>
      <c r="C38" s="2">
        <v>1.59</v>
      </c>
      <c r="D38" s="2">
        <v>1.75</v>
      </c>
      <c r="E38" s="2">
        <v>2.11</v>
      </c>
      <c r="F38" s="2">
        <v>3.73</v>
      </c>
      <c r="G38" s="2">
        <v>4.18</v>
      </c>
      <c r="H38" s="2">
        <v>5.56</v>
      </c>
      <c r="I38" s="2">
        <v>4</v>
      </c>
      <c r="J38" s="2">
        <v>4.3499999999999996</v>
      </c>
      <c r="K38" s="2">
        <v>3.78</v>
      </c>
      <c r="L38" s="2">
        <v>2.94</v>
      </c>
      <c r="M38" s="2">
        <v>2.35</v>
      </c>
      <c r="N38" s="2">
        <v>1.96</v>
      </c>
      <c r="O38" s="2">
        <v>38.299999999999997</v>
      </c>
      <c r="P38" s="2">
        <f t="shared" si="0"/>
        <v>38.299999999999997</v>
      </c>
      <c r="R38" s="2">
        <f t="shared" si="1"/>
        <v>10.02</v>
      </c>
      <c r="S38" s="2">
        <f t="shared" si="2"/>
        <v>13.909999999999998</v>
      </c>
      <c r="T38" s="2">
        <f t="shared" si="3"/>
        <v>9.07</v>
      </c>
      <c r="U38" s="2">
        <f t="shared" si="4"/>
        <v>5.3</v>
      </c>
      <c r="V38" s="2"/>
      <c r="X38" t="s">
        <v>83</v>
      </c>
      <c r="Y38" s="5">
        <v>42.618099999999998</v>
      </c>
      <c r="Z38" s="5">
        <v>-89.386700000000005</v>
      </c>
      <c r="AA38" s="7">
        <v>237.7</v>
      </c>
      <c r="AB38" t="s">
        <v>607</v>
      </c>
      <c r="AC38" t="s">
        <v>82</v>
      </c>
      <c r="AD38" t="s">
        <v>608</v>
      </c>
    </row>
    <row r="39" spans="1:30">
      <c r="A39" t="s">
        <v>84</v>
      </c>
      <c r="B39" t="s">
        <v>85</v>
      </c>
      <c r="C39" s="2">
        <v>1.59</v>
      </c>
      <c r="D39" s="2">
        <v>1.56</v>
      </c>
      <c r="E39" s="2">
        <v>2.06</v>
      </c>
      <c r="F39" s="2">
        <v>3.71</v>
      </c>
      <c r="G39" s="2">
        <v>3.94</v>
      </c>
      <c r="H39" s="2">
        <v>4.8</v>
      </c>
      <c r="I39" s="2">
        <v>3.82</v>
      </c>
      <c r="J39" s="2">
        <v>3.97</v>
      </c>
      <c r="K39" s="2">
        <v>3.21</v>
      </c>
      <c r="L39" s="2">
        <v>3.09</v>
      </c>
      <c r="M39" s="2">
        <v>2.19</v>
      </c>
      <c r="N39" s="2">
        <v>1.96</v>
      </c>
      <c r="O39" s="2">
        <v>35.9</v>
      </c>
      <c r="P39" s="2">
        <f t="shared" si="0"/>
        <v>35.9</v>
      </c>
      <c r="R39" s="2">
        <f t="shared" si="1"/>
        <v>9.7099999999999991</v>
      </c>
      <c r="S39" s="2">
        <f t="shared" si="2"/>
        <v>12.59</v>
      </c>
      <c r="T39" s="2">
        <f t="shared" si="3"/>
        <v>8.49</v>
      </c>
      <c r="U39" s="2">
        <f t="shared" si="4"/>
        <v>5.1099999999999994</v>
      </c>
      <c r="V39" s="2"/>
      <c r="X39" t="s">
        <v>85</v>
      </c>
      <c r="Y39" s="5">
        <v>43.052199999999999</v>
      </c>
      <c r="Z39" s="5">
        <v>-88.177499999999995</v>
      </c>
      <c r="AA39" s="7">
        <v>253</v>
      </c>
      <c r="AB39" t="s">
        <v>607</v>
      </c>
      <c r="AC39" t="s">
        <v>84</v>
      </c>
    </row>
    <row r="40" spans="1:30">
      <c r="A40" t="s">
        <v>86</v>
      </c>
      <c r="B40" t="s">
        <v>87</v>
      </c>
      <c r="C40" s="2">
        <v>1.06</v>
      </c>
      <c r="D40" s="2">
        <v>1.04</v>
      </c>
      <c r="E40" s="2">
        <v>1.63</v>
      </c>
      <c r="F40" s="2">
        <v>2.75</v>
      </c>
      <c r="G40" s="2">
        <v>3.66</v>
      </c>
      <c r="H40" s="2">
        <v>4.1100000000000003</v>
      </c>
      <c r="I40" s="2">
        <v>4.38</v>
      </c>
      <c r="J40" s="2">
        <v>4.47</v>
      </c>
      <c r="K40" s="2">
        <v>3.57</v>
      </c>
      <c r="L40" s="2">
        <v>3.28</v>
      </c>
      <c r="M40" s="2">
        <v>2.0499999999999998</v>
      </c>
      <c r="N40" s="2">
        <v>1.44</v>
      </c>
      <c r="O40" s="2">
        <v>33.44</v>
      </c>
      <c r="P40" s="2">
        <f t="shared" si="0"/>
        <v>33.44</v>
      </c>
      <c r="R40" s="2">
        <f t="shared" si="1"/>
        <v>8.0399999999999991</v>
      </c>
      <c r="S40" s="2">
        <f t="shared" si="2"/>
        <v>12.96</v>
      </c>
      <c r="T40" s="2">
        <f t="shared" si="3"/>
        <v>8.8999999999999986</v>
      </c>
      <c r="U40" s="2">
        <f t="shared" si="4"/>
        <v>3.54</v>
      </c>
      <c r="V40" s="2"/>
      <c r="X40" t="s">
        <v>87</v>
      </c>
      <c r="Y40" s="5">
        <v>46.537799999999997</v>
      </c>
      <c r="Z40" s="5">
        <v>-91.591899999999995</v>
      </c>
      <c r="AA40" s="7">
        <v>304.8</v>
      </c>
      <c r="AB40" t="s">
        <v>607</v>
      </c>
      <c r="AC40" t="s">
        <v>86</v>
      </c>
    </row>
    <row r="41" spans="1:30">
      <c r="A41" t="s">
        <v>88</v>
      </c>
      <c r="B41" t="s">
        <v>89</v>
      </c>
      <c r="C41" s="2">
        <v>1.26</v>
      </c>
      <c r="D41" s="2">
        <v>1.1000000000000001</v>
      </c>
      <c r="E41" s="2">
        <v>1.83</v>
      </c>
      <c r="F41" s="2">
        <v>3.09</v>
      </c>
      <c r="G41" s="2">
        <v>3.6</v>
      </c>
      <c r="H41" s="2">
        <v>4.04</v>
      </c>
      <c r="I41" s="2">
        <v>4.1500000000000004</v>
      </c>
      <c r="J41" s="2">
        <v>3.58</v>
      </c>
      <c r="K41" s="2">
        <v>3.45</v>
      </c>
      <c r="L41" s="2">
        <v>3.65</v>
      </c>
      <c r="M41" s="2">
        <v>2.0299999999999998</v>
      </c>
      <c r="N41" s="2">
        <v>1.66</v>
      </c>
      <c r="O41" s="2">
        <v>33.44</v>
      </c>
      <c r="P41" s="2">
        <f t="shared" si="0"/>
        <v>33.44</v>
      </c>
      <c r="R41" s="2">
        <f t="shared" si="1"/>
        <v>8.52</v>
      </c>
      <c r="S41" s="2">
        <f t="shared" si="2"/>
        <v>11.770000000000001</v>
      </c>
      <c r="T41" s="2">
        <f t="shared" si="3"/>
        <v>9.129999999999999</v>
      </c>
      <c r="U41" s="2">
        <f t="shared" si="4"/>
        <v>4.0199999999999996</v>
      </c>
      <c r="V41" s="2"/>
      <c r="X41" t="s">
        <v>89</v>
      </c>
      <c r="Y41" s="5">
        <v>46.03</v>
      </c>
      <c r="Z41" s="5">
        <v>-89.308599999999998</v>
      </c>
      <c r="AA41" s="7">
        <v>504.7</v>
      </c>
      <c r="AB41" t="s">
        <v>607</v>
      </c>
      <c r="AC41" t="s">
        <v>88</v>
      </c>
    </row>
    <row r="42" spans="1:30">
      <c r="A42" t="s">
        <v>90</v>
      </c>
      <c r="B42" t="s">
        <v>91</v>
      </c>
      <c r="C42" s="2">
        <v>1.82</v>
      </c>
      <c r="D42" s="2">
        <v>1.76</v>
      </c>
      <c r="E42" s="2">
        <v>2.08</v>
      </c>
      <c r="F42" s="2">
        <v>3.59</v>
      </c>
      <c r="G42" s="2">
        <v>3.96</v>
      </c>
      <c r="H42" s="2">
        <v>4.51</v>
      </c>
      <c r="I42" s="2">
        <v>3.59</v>
      </c>
      <c r="J42" s="2">
        <v>3.55</v>
      </c>
      <c r="K42" s="2">
        <v>3.46</v>
      </c>
      <c r="L42" s="2">
        <v>2.75</v>
      </c>
      <c r="M42" s="2">
        <v>2.38</v>
      </c>
      <c r="N42" s="2">
        <v>1.88</v>
      </c>
      <c r="O42" s="2">
        <v>35.33</v>
      </c>
      <c r="P42" s="2">
        <f t="shared" si="0"/>
        <v>35.330000000000005</v>
      </c>
      <c r="R42" s="2">
        <f t="shared" si="1"/>
        <v>9.629999999999999</v>
      </c>
      <c r="S42" s="2">
        <f t="shared" si="2"/>
        <v>11.649999999999999</v>
      </c>
      <c r="T42" s="2">
        <f t="shared" si="3"/>
        <v>8.59</v>
      </c>
      <c r="U42" s="2">
        <f t="shared" si="4"/>
        <v>5.46</v>
      </c>
      <c r="V42" s="2"/>
      <c r="X42" t="s">
        <v>91</v>
      </c>
      <c r="Y42" s="5">
        <v>42.650799999999997</v>
      </c>
      <c r="Z42" s="5">
        <v>-88.254400000000004</v>
      </c>
      <c r="AA42" s="7">
        <v>228.9</v>
      </c>
      <c r="AB42" t="s">
        <v>607</v>
      </c>
      <c r="AC42" t="s">
        <v>90</v>
      </c>
    </row>
    <row r="43" spans="1:30">
      <c r="A43" t="s">
        <v>92</v>
      </c>
      <c r="B43" t="s">
        <v>93</v>
      </c>
      <c r="C43" s="2">
        <v>1.1599999999999999</v>
      </c>
      <c r="D43" s="2">
        <v>1.38</v>
      </c>
      <c r="E43" s="2">
        <v>1.96</v>
      </c>
      <c r="F43" s="2">
        <v>3.02</v>
      </c>
      <c r="G43" s="2">
        <v>3.87</v>
      </c>
      <c r="H43" s="2">
        <v>4.9800000000000004</v>
      </c>
      <c r="I43" s="2">
        <v>4.26</v>
      </c>
      <c r="J43" s="2">
        <v>3.71</v>
      </c>
      <c r="K43" s="2">
        <v>3.83</v>
      </c>
      <c r="L43" s="2">
        <v>3.98</v>
      </c>
      <c r="M43" s="2">
        <v>2.06</v>
      </c>
      <c r="N43" s="2">
        <v>1.8</v>
      </c>
      <c r="O43" s="2">
        <v>36.01</v>
      </c>
      <c r="P43" s="2">
        <f t="shared" si="0"/>
        <v>36.01</v>
      </c>
      <c r="R43" s="2">
        <f t="shared" si="1"/>
        <v>8.8500000000000014</v>
      </c>
      <c r="S43" s="2">
        <f t="shared" si="2"/>
        <v>12.95</v>
      </c>
      <c r="T43" s="2">
        <f t="shared" si="3"/>
        <v>9.870000000000001</v>
      </c>
      <c r="U43" s="2">
        <f t="shared" si="4"/>
        <v>4.34</v>
      </c>
      <c r="V43" s="2"/>
      <c r="X43" t="s">
        <v>93</v>
      </c>
      <c r="Y43" s="5">
        <v>45.980800000000002</v>
      </c>
      <c r="Z43" s="5">
        <v>-90.541700000000006</v>
      </c>
      <c r="AA43" s="7">
        <v>478.5</v>
      </c>
      <c r="AB43" t="s">
        <v>607</v>
      </c>
      <c r="AC43" t="s">
        <v>92</v>
      </c>
    </row>
    <row r="44" spans="1:30">
      <c r="A44" t="s">
        <v>94</v>
      </c>
      <c r="B44" t="s">
        <v>95</v>
      </c>
      <c r="C44" s="2">
        <v>1.17</v>
      </c>
      <c r="D44" s="2">
        <v>1.1299999999999999</v>
      </c>
      <c r="E44" s="2">
        <v>1.9</v>
      </c>
      <c r="F44" s="2">
        <v>3.01</v>
      </c>
      <c r="G44" s="2">
        <v>3.77</v>
      </c>
      <c r="H44" s="2">
        <v>4.4000000000000004</v>
      </c>
      <c r="I44" s="2">
        <v>4.3099999999999996</v>
      </c>
      <c r="J44" s="2">
        <v>3.82</v>
      </c>
      <c r="K44" s="2">
        <v>3.64</v>
      </c>
      <c r="L44" s="2">
        <v>3.39</v>
      </c>
      <c r="M44" s="2">
        <v>2.12</v>
      </c>
      <c r="N44" s="2">
        <v>1.62</v>
      </c>
      <c r="O44" s="2">
        <v>34.28</v>
      </c>
      <c r="P44" s="2">
        <f t="shared" si="0"/>
        <v>34.279999999999994</v>
      </c>
      <c r="R44" s="2">
        <f t="shared" si="1"/>
        <v>8.68</v>
      </c>
      <c r="S44" s="2">
        <f t="shared" si="2"/>
        <v>12.530000000000001</v>
      </c>
      <c r="T44" s="2">
        <f t="shared" si="3"/>
        <v>9.15</v>
      </c>
      <c r="U44" s="2">
        <f t="shared" si="4"/>
        <v>3.92</v>
      </c>
      <c r="V44" s="2"/>
      <c r="X44" t="s">
        <v>95</v>
      </c>
      <c r="Y44" s="5">
        <v>45.965000000000003</v>
      </c>
      <c r="Z44" s="5">
        <v>-90.597499999999997</v>
      </c>
      <c r="AA44" s="7">
        <v>481.3</v>
      </c>
      <c r="AB44" t="s">
        <v>607</v>
      </c>
      <c r="AC44" t="s">
        <v>94</v>
      </c>
    </row>
    <row r="45" spans="1:30">
      <c r="A45" t="s">
        <v>96</v>
      </c>
      <c r="B45" t="s">
        <v>97</v>
      </c>
      <c r="C45" s="2">
        <v>1.1399999999999999</v>
      </c>
      <c r="D45" s="2">
        <v>0.86</v>
      </c>
      <c r="E45" s="2">
        <v>1.51</v>
      </c>
      <c r="F45" s="2">
        <v>3.54</v>
      </c>
      <c r="G45" s="2">
        <v>4.4400000000000004</v>
      </c>
      <c r="H45" s="2">
        <v>4.72</v>
      </c>
      <c r="I45" s="2">
        <v>4.58</v>
      </c>
      <c r="J45" s="2">
        <v>4.0999999999999996</v>
      </c>
      <c r="K45" s="2">
        <v>3.73</v>
      </c>
      <c r="L45" s="2">
        <v>3.15</v>
      </c>
      <c r="M45" s="2">
        <v>1.95</v>
      </c>
      <c r="N45" s="2">
        <v>1.28</v>
      </c>
      <c r="O45" s="2">
        <v>35</v>
      </c>
      <c r="P45" s="2">
        <f t="shared" si="0"/>
        <v>35</v>
      </c>
      <c r="R45" s="2">
        <f t="shared" si="1"/>
        <v>9.49</v>
      </c>
      <c r="S45" s="2">
        <f t="shared" si="2"/>
        <v>13.4</v>
      </c>
      <c r="T45" s="2">
        <f t="shared" si="3"/>
        <v>8.83</v>
      </c>
      <c r="U45" s="2">
        <f t="shared" si="4"/>
        <v>3.28</v>
      </c>
      <c r="V45" s="2"/>
      <c r="X45" t="s">
        <v>97</v>
      </c>
      <c r="Y45" s="5">
        <v>43.744700000000002</v>
      </c>
      <c r="Z45" s="5">
        <v>-90.778300000000002</v>
      </c>
      <c r="AA45" s="7">
        <v>417.6</v>
      </c>
      <c r="AB45" t="s">
        <v>607</v>
      </c>
      <c r="AC45" t="s">
        <v>96</v>
      </c>
    </row>
    <row r="46" spans="1:30">
      <c r="A46" t="s">
        <v>98</v>
      </c>
      <c r="B46" t="s">
        <v>99</v>
      </c>
      <c r="C46" s="2">
        <v>1.18</v>
      </c>
      <c r="D46" s="2">
        <v>1</v>
      </c>
      <c r="E46" s="2">
        <v>1.84</v>
      </c>
      <c r="F46" s="2">
        <v>3.82</v>
      </c>
      <c r="G46" s="2">
        <v>4.67</v>
      </c>
      <c r="H46" s="2">
        <v>5.41</v>
      </c>
      <c r="I46" s="2">
        <v>4.3899999999999997</v>
      </c>
      <c r="J46" s="2">
        <v>4.41</v>
      </c>
      <c r="K46" s="2">
        <v>3.84</v>
      </c>
      <c r="L46" s="2">
        <v>2.73</v>
      </c>
      <c r="M46" s="2">
        <v>1.88</v>
      </c>
      <c r="N46" s="2">
        <v>1.5</v>
      </c>
      <c r="O46" s="2">
        <v>36.67</v>
      </c>
      <c r="P46" s="2">
        <f t="shared" si="0"/>
        <v>36.67</v>
      </c>
      <c r="R46" s="2">
        <f t="shared" si="1"/>
        <v>10.33</v>
      </c>
      <c r="S46" s="2">
        <f t="shared" si="2"/>
        <v>14.21</v>
      </c>
      <c r="T46" s="2">
        <f t="shared" si="3"/>
        <v>8.4499999999999993</v>
      </c>
      <c r="U46" s="2">
        <f t="shared" si="4"/>
        <v>3.6799999999999997</v>
      </c>
      <c r="V46" s="2"/>
      <c r="X46" t="s">
        <v>99</v>
      </c>
      <c r="Y46" s="5">
        <v>43.786099999999998</v>
      </c>
      <c r="Z46" s="5">
        <v>-90.795299999999997</v>
      </c>
      <c r="AA46" s="7">
        <v>286.2</v>
      </c>
      <c r="AB46" t="s">
        <v>607</v>
      </c>
      <c r="AC46" t="s">
        <v>98</v>
      </c>
    </row>
    <row r="47" spans="1:30">
      <c r="A47" t="s">
        <v>100</v>
      </c>
      <c r="B47" t="s">
        <v>101</v>
      </c>
      <c r="C47" s="2">
        <v>1.38</v>
      </c>
      <c r="D47" s="2">
        <v>1.1399999999999999</v>
      </c>
      <c r="E47" s="2">
        <v>1.89</v>
      </c>
      <c r="F47" s="2">
        <v>3.13</v>
      </c>
      <c r="G47" s="2">
        <v>3.59</v>
      </c>
      <c r="H47" s="2">
        <v>4.62</v>
      </c>
      <c r="I47" s="2">
        <v>3.8</v>
      </c>
      <c r="J47" s="2">
        <v>3.41</v>
      </c>
      <c r="K47" s="2">
        <v>3.49</v>
      </c>
      <c r="L47" s="2">
        <v>2.89</v>
      </c>
      <c r="M47" s="2">
        <v>1.98</v>
      </c>
      <c r="N47" s="2">
        <v>1.74</v>
      </c>
      <c r="O47" s="2">
        <v>33.06</v>
      </c>
      <c r="P47" s="2">
        <f t="shared" si="0"/>
        <v>33.06</v>
      </c>
      <c r="R47" s="2">
        <f t="shared" si="1"/>
        <v>8.61</v>
      </c>
      <c r="S47" s="2">
        <f t="shared" si="2"/>
        <v>11.83</v>
      </c>
      <c r="T47" s="2">
        <f t="shared" si="3"/>
        <v>8.3600000000000012</v>
      </c>
      <c r="U47" s="2">
        <f t="shared" si="4"/>
        <v>4.26</v>
      </c>
      <c r="V47" s="2"/>
      <c r="X47" t="s">
        <v>101</v>
      </c>
      <c r="Y47" s="5">
        <v>44.849200000000003</v>
      </c>
      <c r="Z47" s="5">
        <v>-88.347200000000001</v>
      </c>
      <c r="AA47" s="7">
        <v>242.9</v>
      </c>
      <c r="AB47" t="s">
        <v>607</v>
      </c>
      <c r="AC47" t="s">
        <v>100</v>
      </c>
    </row>
    <row r="48" spans="1:30">
      <c r="A48" t="s">
        <v>102</v>
      </c>
      <c r="B48" t="s">
        <v>103</v>
      </c>
      <c r="C48" s="2">
        <v>1.1100000000000001</v>
      </c>
      <c r="D48" s="2">
        <v>1.26</v>
      </c>
      <c r="E48" s="2">
        <v>1.92</v>
      </c>
      <c r="F48" s="2">
        <v>3.11</v>
      </c>
      <c r="G48" s="2">
        <v>4.1100000000000003</v>
      </c>
      <c r="H48" s="2">
        <v>5.17</v>
      </c>
      <c r="I48" s="2">
        <v>3.88</v>
      </c>
      <c r="J48" s="2">
        <v>4.05</v>
      </c>
      <c r="K48" s="2">
        <v>3.59</v>
      </c>
      <c r="L48" s="2">
        <v>2.81</v>
      </c>
      <c r="M48" s="2">
        <v>1.97</v>
      </c>
      <c r="N48" s="2">
        <v>1.57</v>
      </c>
      <c r="O48" s="2">
        <v>34.549999999999997</v>
      </c>
      <c r="P48" s="2">
        <f t="shared" si="0"/>
        <v>34.549999999999997</v>
      </c>
      <c r="R48" s="2">
        <f t="shared" si="1"/>
        <v>9.14</v>
      </c>
      <c r="S48" s="2">
        <f t="shared" si="2"/>
        <v>13.100000000000001</v>
      </c>
      <c r="T48" s="2">
        <f t="shared" si="3"/>
        <v>8.370000000000001</v>
      </c>
      <c r="U48" s="2">
        <f t="shared" si="4"/>
        <v>3.9400000000000004</v>
      </c>
      <c r="V48" s="2"/>
      <c r="X48" t="s">
        <v>103</v>
      </c>
      <c r="Y48" s="5">
        <v>44.935600000000001</v>
      </c>
      <c r="Z48" s="5">
        <v>-91.888599999999997</v>
      </c>
      <c r="AA48" s="7">
        <v>251.5</v>
      </c>
      <c r="AB48" t="s">
        <v>607</v>
      </c>
      <c r="AC48" t="s">
        <v>102</v>
      </c>
    </row>
    <row r="49" spans="1:30">
      <c r="A49" t="s">
        <v>104</v>
      </c>
      <c r="B49" t="s">
        <v>105</v>
      </c>
      <c r="C49" s="2">
        <v>1.5</v>
      </c>
      <c r="D49" s="2">
        <v>1.6</v>
      </c>
      <c r="E49" s="2">
        <v>2.35</v>
      </c>
      <c r="F49" s="2">
        <v>4.1399999999999997</v>
      </c>
      <c r="G49" s="2">
        <v>4.57</v>
      </c>
      <c r="H49" s="2">
        <v>5.51</v>
      </c>
      <c r="I49" s="2">
        <v>4.72</v>
      </c>
      <c r="J49" s="2">
        <v>4.1100000000000003</v>
      </c>
      <c r="K49" s="2">
        <v>3.59</v>
      </c>
      <c r="L49" s="2">
        <v>2.94</v>
      </c>
      <c r="M49" s="2">
        <v>2.25</v>
      </c>
      <c r="N49" s="2">
        <v>1.96</v>
      </c>
      <c r="O49" s="2">
        <v>39.24</v>
      </c>
      <c r="P49" s="2">
        <f t="shared" si="0"/>
        <v>39.24</v>
      </c>
      <c r="R49" s="2">
        <f t="shared" si="1"/>
        <v>11.06</v>
      </c>
      <c r="S49" s="2">
        <f t="shared" si="2"/>
        <v>14.34</v>
      </c>
      <c r="T49" s="2">
        <f t="shared" si="3"/>
        <v>8.7799999999999994</v>
      </c>
      <c r="U49" s="2">
        <f t="shared" si="4"/>
        <v>5.0600000000000005</v>
      </c>
      <c r="V49" s="2"/>
      <c r="X49" t="s">
        <v>105</v>
      </c>
      <c r="Y49" s="5">
        <v>43.059699999999999</v>
      </c>
      <c r="Z49" s="5">
        <v>-89.481899999999996</v>
      </c>
      <c r="AA49" s="7">
        <v>318.8</v>
      </c>
      <c r="AB49" t="s">
        <v>607</v>
      </c>
      <c r="AC49" t="s">
        <v>104</v>
      </c>
    </row>
    <row r="50" spans="1:30">
      <c r="A50" t="s">
        <v>106</v>
      </c>
      <c r="B50" t="s">
        <v>107</v>
      </c>
      <c r="C50" s="2">
        <v>1.48</v>
      </c>
      <c r="D50" s="2">
        <v>1.29</v>
      </c>
      <c r="E50" s="2">
        <v>1.92</v>
      </c>
      <c r="F50" s="2">
        <v>3.07</v>
      </c>
      <c r="G50" s="2">
        <v>3.78</v>
      </c>
      <c r="H50" s="2">
        <v>4.74</v>
      </c>
      <c r="I50" s="2">
        <v>3.91</v>
      </c>
      <c r="J50" s="2">
        <v>3.6</v>
      </c>
      <c r="K50" s="2">
        <v>3.31</v>
      </c>
      <c r="L50" s="2">
        <v>2.98</v>
      </c>
      <c r="M50" s="2">
        <v>2.1</v>
      </c>
      <c r="N50" s="2">
        <v>1.67</v>
      </c>
      <c r="O50" s="2">
        <v>33.85</v>
      </c>
      <c r="P50" s="2">
        <f t="shared" si="0"/>
        <v>33.85</v>
      </c>
      <c r="R50" s="2">
        <f t="shared" si="1"/>
        <v>8.77</v>
      </c>
      <c r="S50" s="2">
        <f t="shared" si="2"/>
        <v>12.25</v>
      </c>
      <c r="T50" s="2">
        <f t="shared" si="3"/>
        <v>8.39</v>
      </c>
      <c r="U50" s="2">
        <f t="shared" si="4"/>
        <v>4.4399999999999995</v>
      </c>
      <c r="V50" s="2"/>
      <c r="X50" t="s">
        <v>107</v>
      </c>
      <c r="Y50" s="5">
        <v>44.032800000000002</v>
      </c>
      <c r="Z50" s="5">
        <v>-88.146900000000002</v>
      </c>
      <c r="AA50" s="7">
        <v>256</v>
      </c>
      <c r="AB50" t="s">
        <v>607</v>
      </c>
      <c r="AC50" t="s">
        <v>106</v>
      </c>
    </row>
    <row r="51" spans="1:30">
      <c r="A51" t="s">
        <v>108</v>
      </c>
      <c r="B51" t="s">
        <v>109</v>
      </c>
      <c r="C51" s="2">
        <v>1.1200000000000001</v>
      </c>
      <c r="D51" s="2">
        <v>1.1499999999999999</v>
      </c>
      <c r="E51" s="2">
        <v>1.88</v>
      </c>
      <c r="F51" s="2">
        <v>3.32</v>
      </c>
      <c r="G51" s="2">
        <v>4.08</v>
      </c>
      <c r="H51" s="2">
        <v>4.9000000000000004</v>
      </c>
      <c r="I51" s="2">
        <v>4.07</v>
      </c>
      <c r="J51" s="2">
        <v>4.09</v>
      </c>
      <c r="K51" s="2">
        <v>4.16</v>
      </c>
      <c r="L51" s="2">
        <v>2.72</v>
      </c>
      <c r="M51" s="2">
        <v>1.78</v>
      </c>
      <c r="N51" s="2">
        <v>1.46</v>
      </c>
      <c r="O51" s="2">
        <v>34.729999999999997</v>
      </c>
      <c r="P51" s="2">
        <f t="shared" si="0"/>
        <v>34.730000000000004</v>
      </c>
      <c r="R51" s="2">
        <f t="shared" si="1"/>
        <v>9.2799999999999994</v>
      </c>
      <c r="S51" s="2">
        <f t="shared" si="2"/>
        <v>13.06</v>
      </c>
      <c r="T51" s="2">
        <f t="shared" si="3"/>
        <v>8.66</v>
      </c>
      <c r="U51" s="2">
        <f t="shared" si="4"/>
        <v>3.73</v>
      </c>
      <c r="V51" s="2"/>
      <c r="X51" t="s">
        <v>109</v>
      </c>
      <c r="Y51" s="5">
        <v>44.927799999999998</v>
      </c>
      <c r="Z51" s="5">
        <v>-91.408100000000005</v>
      </c>
      <c r="AA51" s="7">
        <v>249.9</v>
      </c>
      <c r="AB51" t="s">
        <v>607</v>
      </c>
      <c r="AC51" t="s">
        <v>108</v>
      </c>
    </row>
    <row r="52" spans="1:30">
      <c r="A52" t="s">
        <v>110</v>
      </c>
      <c r="B52" t="s">
        <v>111</v>
      </c>
      <c r="C52" s="2">
        <v>0.99</v>
      </c>
      <c r="D52" s="2">
        <v>0.94</v>
      </c>
      <c r="E52" s="2">
        <v>1.91</v>
      </c>
      <c r="F52" s="2">
        <v>3.12</v>
      </c>
      <c r="G52" s="2">
        <v>4.08</v>
      </c>
      <c r="H52" s="2">
        <v>4.1900000000000004</v>
      </c>
      <c r="I52" s="2">
        <v>3.96</v>
      </c>
      <c r="J52" s="2">
        <v>4.2699999999999996</v>
      </c>
      <c r="K52" s="2">
        <v>3.64</v>
      </c>
      <c r="L52" s="2">
        <v>3.37</v>
      </c>
      <c r="M52" s="2">
        <v>2.0099999999999998</v>
      </c>
      <c r="N52" s="2">
        <v>1.44</v>
      </c>
      <c r="O52" s="2">
        <v>33.92</v>
      </c>
      <c r="P52" s="2">
        <f t="shared" si="0"/>
        <v>33.92</v>
      </c>
      <c r="R52" s="2">
        <f t="shared" si="1"/>
        <v>9.11</v>
      </c>
      <c r="S52" s="2">
        <f t="shared" si="2"/>
        <v>12.42</v>
      </c>
      <c r="T52" s="2">
        <f t="shared" si="3"/>
        <v>9.02</v>
      </c>
      <c r="U52" s="2">
        <f t="shared" si="4"/>
        <v>3.3699999999999997</v>
      </c>
      <c r="V52" s="2"/>
      <c r="X52" t="s">
        <v>111</v>
      </c>
      <c r="Y52" s="5">
        <v>46.169400000000003</v>
      </c>
      <c r="Z52" s="5">
        <v>-90.980800000000002</v>
      </c>
      <c r="AA52" s="7">
        <v>456.6</v>
      </c>
      <c r="AB52" t="s">
        <v>607</v>
      </c>
      <c r="AC52" t="s">
        <v>110</v>
      </c>
    </row>
    <row r="53" spans="1:30">
      <c r="A53" t="s">
        <v>112</v>
      </c>
      <c r="B53" t="s">
        <v>113</v>
      </c>
      <c r="C53" s="2">
        <v>1.61</v>
      </c>
      <c r="D53" s="2">
        <v>1.57</v>
      </c>
      <c r="E53" s="2">
        <v>2.1800000000000002</v>
      </c>
      <c r="F53" s="2">
        <v>3.81</v>
      </c>
      <c r="G53" s="2">
        <v>4.24</v>
      </c>
      <c r="H53" s="2">
        <v>5.45</v>
      </c>
      <c r="I53" s="2">
        <v>3.73</v>
      </c>
      <c r="J53" s="2">
        <v>4.17</v>
      </c>
      <c r="K53" s="2">
        <v>3.84</v>
      </c>
      <c r="L53" s="2">
        <v>2.89</v>
      </c>
      <c r="M53" s="2">
        <v>2.36</v>
      </c>
      <c r="N53" s="2">
        <v>1.88</v>
      </c>
      <c r="O53" s="2">
        <v>37.729999999999997</v>
      </c>
      <c r="P53" s="2">
        <f t="shared" si="0"/>
        <v>37.729999999999997</v>
      </c>
      <c r="R53" s="2">
        <f t="shared" si="1"/>
        <v>10.23</v>
      </c>
      <c r="S53" s="2">
        <f t="shared" si="2"/>
        <v>13.35</v>
      </c>
      <c r="T53" s="2">
        <f t="shared" si="3"/>
        <v>9.09</v>
      </c>
      <c r="U53" s="2">
        <f t="shared" si="4"/>
        <v>5.0600000000000005</v>
      </c>
      <c r="V53" s="2"/>
      <c r="X53" t="s">
        <v>113</v>
      </c>
      <c r="Y53" s="5">
        <v>42.549199999999999</v>
      </c>
      <c r="Z53" s="5">
        <v>-88.875600000000006</v>
      </c>
      <c r="AA53" s="7">
        <v>281.60000000000002</v>
      </c>
      <c r="AB53" t="s">
        <v>607</v>
      </c>
      <c r="AC53" t="s">
        <v>112</v>
      </c>
    </row>
    <row r="54" spans="1:30">
      <c r="A54" t="s">
        <v>114</v>
      </c>
      <c r="B54" t="s">
        <v>115</v>
      </c>
      <c r="C54" s="2">
        <v>1.27</v>
      </c>
      <c r="D54" s="2">
        <v>1.08</v>
      </c>
      <c r="E54" s="2">
        <v>1.87</v>
      </c>
      <c r="F54" s="2">
        <v>2.99</v>
      </c>
      <c r="G54" s="2">
        <v>3.72</v>
      </c>
      <c r="H54" s="2">
        <v>4.47</v>
      </c>
      <c r="I54" s="2">
        <v>3.92</v>
      </c>
      <c r="J54" s="2">
        <v>3.74</v>
      </c>
      <c r="K54" s="2">
        <v>3.61</v>
      </c>
      <c r="L54" s="2">
        <v>2.88</v>
      </c>
      <c r="M54" s="2">
        <v>1.93</v>
      </c>
      <c r="N54" s="2">
        <v>1.49</v>
      </c>
      <c r="O54" s="2">
        <v>32.97</v>
      </c>
      <c r="P54" s="2">
        <f t="shared" si="0"/>
        <v>32.97</v>
      </c>
      <c r="R54" s="2">
        <f t="shared" si="1"/>
        <v>8.58</v>
      </c>
      <c r="S54" s="2">
        <f t="shared" si="2"/>
        <v>12.13</v>
      </c>
      <c r="T54" s="2">
        <f t="shared" si="3"/>
        <v>8.42</v>
      </c>
      <c r="U54" s="2">
        <f t="shared" si="4"/>
        <v>3.84</v>
      </c>
      <c r="V54" s="2"/>
      <c r="X54" t="s">
        <v>115</v>
      </c>
      <c r="Y54" s="5">
        <v>44.622799999999998</v>
      </c>
      <c r="Z54" s="5">
        <v>-88.7483</v>
      </c>
      <c r="AA54" s="7">
        <v>244.4</v>
      </c>
      <c r="AB54" t="s">
        <v>607</v>
      </c>
      <c r="AC54" t="s">
        <v>114</v>
      </c>
    </row>
    <row r="55" spans="1:30">
      <c r="A55" t="s">
        <v>116</v>
      </c>
      <c r="B55" t="s">
        <v>117</v>
      </c>
      <c r="C55" s="2">
        <v>1.55</v>
      </c>
      <c r="D55" s="2">
        <v>1.72</v>
      </c>
      <c r="E55" s="2">
        <v>1.92</v>
      </c>
      <c r="F55" s="2">
        <v>3.55</v>
      </c>
      <c r="G55" s="2">
        <v>3.7</v>
      </c>
      <c r="H55" s="2">
        <v>5.09</v>
      </c>
      <c r="I55" s="2">
        <v>4.22</v>
      </c>
      <c r="J55" s="2">
        <v>3.62</v>
      </c>
      <c r="K55" s="2">
        <v>3.06</v>
      </c>
      <c r="L55" s="2">
        <v>3.02</v>
      </c>
      <c r="M55" s="2">
        <v>1.95</v>
      </c>
      <c r="N55" s="2">
        <v>1.63</v>
      </c>
      <c r="O55" s="2">
        <v>35.03</v>
      </c>
      <c r="P55" s="2">
        <f t="shared" si="0"/>
        <v>35.03</v>
      </c>
      <c r="R55" s="2">
        <f t="shared" si="1"/>
        <v>9.17</v>
      </c>
      <c r="S55" s="2">
        <f t="shared" si="2"/>
        <v>12.93</v>
      </c>
      <c r="T55" s="2">
        <f t="shared" si="3"/>
        <v>8.0299999999999994</v>
      </c>
      <c r="U55" s="2">
        <f t="shared" si="4"/>
        <v>4.8999999999999995</v>
      </c>
      <c r="V55" s="2"/>
      <c r="X55" t="s">
        <v>117</v>
      </c>
      <c r="Y55" s="5">
        <v>43.3125</v>
      </c>
      <c r="Z55" s="5">
        <v>-88.719700000000003</v>
      </c>
      <c r="AA55" s="7">
        <v>275.8</v>
      </c>
      <c r="AB55" t="s">
        <v>607</v>
      </c>
      <c r="AC55" t="s">
        <v>116</v>
      </c>
    </row>
    <row r="56" spans="1:30">
      <c r="A56" t="s">
        <v>118</v>
      </c>
      <c r="B56" t="s">
        <v>119</v>
      </c>
      <c r="C56" s="2">
        <v>1.49</v>
      </c>
      <c r="D56" s="2">
        <v>1.53</v>
      </c>
      <c r="E56" s="2">
        <v>2.1</v>
      </c>
      <c r="F56" s="2">
        <v>3.8</v>
      </c>
      <c r="G56" s="2">
        <v>4.09</v>
      </c>
      <c r="H56" s="2">
        <v>5.68</v>
      </c>
      <c r="I56" s="2">
        <v>4.37</v>
      </c>
      <c r="J56" s="2">
        <v>3.98</v>
      </c>
      <c r="K56" s="2">
        <v>3.29</v>
      </c>
      <c r="L56" s="2">
        <v>2.99</v>
      </c>
      <c r="M56" s="2">
        <v>2.17</v>
      </c>
      <c r="N56" s="2">
        <v>1.61</v>
      </c>
      <c r="O56" s="2">
        <v>37.1</v>
      </c>
      <c r="P56" s="2">
        <f t="shared" si="0"/>
        <v>37.1</v>
      </c>
      <c r="R56" s="2">
        <f t="shared" si="1"/>
        <v>9.99</v>
      </c>
      <c r="S56" s="2">
        <f t="shared" si="2"/>
        <v>14.030000000000001</v>
      </c>
      <c r="T56" s="2">
        <f t="shared" si="3"/>
        <v>8.4499999999999993</v>
      </c>
      <c r="U56" s="2">
        <f t="shared" si="4"/>
        <v>4.63</v>
      </c>
      <c r="V56" s="2"/>
      <c r="X56" t="s">
        <v>119</v>
      </c>
      <c r="Y56" s="5">
        <v>43.326099999999997</v>
      </c>
      <c r="Z56" s="5">
        <v>-89.008099999999999</v>
      </c>
      <c r="AA56" s="7">
        <v>252.7</v>
      </c>
      <c r="AB56" t="s">
        <v>607</v>
      </c>
      <c r="AC56" t="s">
        <v>118</v>
      </c>
    </row>
    <row r="57" spans="1:30">
      <c r="A57" t="s">
        <v>120</v>
      </c>
      <c r="B57" t="s">
        <v>121</v>
      </c>
      <c r="C57" s="2">
        <v>1.3</v>
      </c>
      <c r="D57" s="2">
        <v>1.48</v>
      </c>
      <c r="E57" s="2">
        <v>2.2400000000000002</v>
      </c>
      <c r="F57" s="2">
        <v>3.52</v>
      </c>
      <c r="G57" s="2">
        <v>4.62</v>
      </c>
      <c r="H57" s="2">
        <v>5.3</v>
      </c>
      <c r="I57" s="2">
        <v>5.1100000000000003</v>
      </c>
      <c r="J57" s="2">
        <v>4.51</v>
      </c>
      <c r="K57" s="2">
        <v>4.29</v>
      </c>
      <c r="L57" s="2">
        <v>3.77</v>
      </c>
      <c r="M57" s="2">
        <v>2.2599999999999998</v>
      </c>
      <c r="N57" s="2">
        <v>1.89</v>
      </c>
      <c r="O57" s="2">
        <v>40.29</v>
      </c>
      <c r="P57" s="2">
        <f t="shared" si="0"/>
        <v>40.29</v>
      </c>
      <c r="R57" s="2">
        <f t="shared" si="1"/>
        <v>10.379999999999999</v>
      </c>
      <c r="S57" s="2">
        <f t="shared" si="2"/>
        <v>14.92</v>
      </c>
      <c r="T57" s="2">
        <f t="shared" si="3"/>
        <v>10.32</v>
      </c>
      <c r="U57" s="2">
        <f t="shared" si="4"/>
        <v>4.67</v>
      </c>
      <c r="V57" s="2"/>
      <c r="X57" t="s">
        <v>121</v>
      </c>
      <c r="Y57" s="5">
        <v>45.8003</v>
      </c>
      <c r="Z57" s="5">
        <v>-91.459400000000002</v>
      </c>
      <c r="AA57" s="7">
        <v>396.2</v>
      </c>
      <c r="AB57" t="s">
        <v>607</v>
      </c>
      <c r="AC57" t="s">
        <v>120</v>
      </c>
    </row>
    <row r="58" spans="1:30">
      <c r="A58" t="s">
        <v>122</v>
      </c>
      <c r="B58" t="s">
        <v>123</v>
      </c>
      <c r="C58" s="2">
        <v>1.36</v>
      </c>
      <c r="D58" s="2">
        <v>1.32</v>
      </c>
      <c r="E58" s="2">
        <v>1.89</v>
      </c>
      <c r="F58" s="2">
        <v>3.02</v>
      </c>
      <c r="G58" s="2">
        <v>3.17</v>
      </c>
      <c r="H58" s="2">
        <v>3.93</v>
      </c>
      <c r="I58" s="2">
        <v>3.68</v>
      </c>
      <c r="J58" s="2">
        <v>3.21</v>
      </c>
      <c r="K58" s="2">
        <v>3.68</v>
      </c>
      <c r="L58" s="2">
        <v>2.84</v>
      </c>
      <c r="M58" s="2">
        <v>2.23</v>
      </c>
      <c r="N58" s="2">
        <v>1.75</v>
      </c>
      <c r="O58" s="2">
        <v>32.08</v>
      </c>
      <c r="P58" s="2">
        <f t="shared" si="0"/>
        <v>32.08</v>
      </c>
      <c r="R58" s="2">
        <f t="shared" si="1"/>
        <v>8.08</v>
      </c>
      <c r="S58" s="2">
        <f t="shared" si="2"/>
        <v>10.82</v>
      </c>
      <c r="T58" s="2">
        <f t="shared" si="3"/>
        <v>8.75</v>
      </c>
      <c r="U58" s="2">
        <f t="shared" si="4"/>
        <v>4.4300000000000006</v>
      </c>
      <c r="V58" s="2"/>
      <c r="X58" t="s">
        <v>123</v>
      </c>
      <c r="Y58" s="5">
        <v>45.3581</v>
      </c>
      <c r="Z58" s="5">
        <v>-88.1922</v>
      </c>
      <c r="AA58" s="7">
        <v>289.60000000000002</v>
      </c>
      <c r="AB58" t="s">
        <v>607</v>
      </c>
      <c r="AC58" t="s">
        <v>122</v>
      </c>
    </row>
    <row r="59" spans="1:30">
      <c r="A59" t="s">
        <v>124</v>
      </c>
      <c r="B59" t="s">
        <v>125</v>
      </c>
      <c r="C59" s="2">
        <v>1.26</v>
      </c>
      <c r="D59" s="2">
        <v>1.55</v>
      </c>
      <c r="E59" s="2">
        <v>2.1</v>
      </c>
      <c r="F59" s="2">
        <v>3.69</v>
      </c>
      <c r="G59" s="2">
        <v>4.6100000000000003</v>
      </c>
      <c r="H59" s="2">
        <v>5.22</v>
      </c>
      <c r="I59" s="2">
        <v>4.78</v>
      </c>
      <c r="J59" s="2">
        <v>3.62</v>
      </c>
      <c r="K59" s="2">
        <v>3.9</v>
      </c>
      <c r="L59" s="2">
        <v>2.99</v>
      </c>
      <c r="M59" s="2">
        <v>2.1800000000000002</v>
      </c>
      <c r="N59" s="2">
        <v>1.69</v>
      </c>
      <c r="O59" s="2">
        <v>37.590000000000003</v>
      </c>
      <c r="P59" s="2">
        <f t="shared" si="0"/>
        <v>37.589999999999996</v>
      </c>
      <c r="R59" s="2">
        <f t="shared" si="1"/>
        <v>10.4</v>
      </c>
      <c r="S59" s="2">
        <f t="shared" si="2"/>
        <v>13.620000000000001</v>
      </c>
      <c r="T59" s="2">
        <f t="shared" si="3"/>
        <v>9.07</v>
      </c>
      <c r="U59" s="2">
        <f t="shared" si="4"/>
        <v>4.5</v>
      </c>
      <c r="V59" s="2"/>
      <c r="X59" t="s">
        <v>125</v>
      </c>
      <c r="Y59" s="5">
        <v>42.6</v>
      </c>
      <c r="Z59" s="5">
        <v>-90.423599999999993</v>
      </c>
      <c r="AA59" s="7">
        <v>296.60000000000002</v>
      </c>
      <c r="AB59" t="s">
        <v>607</v>
      </c>
      <c r="AC59" t="s">
        <v>124</v>
      </c>
    </row>
    <row r="60" spans="1:30">
      <c r="A60" t="s">
        <v>126</v>
      </c>
      <c r="B60" t="s">
        <v>127</v>
      </c>
      <c r="C60" s="2">
        <v>0.95</v>
      </c>
      <c r="D60" s="2">
        <v>0.99</v>
      </c>
      <c r="E60" s="2">
        <v>1.69</v>
      </c>
      <c r="F60" s="2">
        <v>2.83</v>
      </c>
      <c r="G60" s="2">
        <v>3.84</v>
      </c>
      <c r="H60" s="2">
        <v>4.54</v>
      </c>
      <c r="I60" s="2">
        <v>4.47</v>
      </c>
      <c r="J60" s="2">
        <v>4.4000000000000004</v>
      </c>
      <c r="K60" s="2">
        <v>3.61</v>
      </c>
      <c r="L60" s="2">
        <v>3.28</v>
      </c>
      <c r="M60" s="2">
        <v>1.86</v>
      </c>
      <c r="N60" s="2">
        <v>1.29</v>
      </c>
      <c r="O60" s="2">
        <v>33.75</v>
      </c>
      <c r="P60" s="2">
        <f t="shared" si="0"/>
        <v>33.75</v>
      </c>
      <c r="R60" s="2">
        <f t="shared" si="1"/>
        <v>8.36</v>
      </c>
      <c r="S60" s="2">
        <f t="shared" si="2"/>
        <v>13.41</v>
      </c>
      <c r="T60" s="2">
        <f t="shared" si="3"/>
        <v>8.75</v>
      </c>
      <c r="U60" s="2">
        <f t="shared" si="4"/>
        <v>3.2300000000000004</v>
      </c>
      <c r="V60" s="2"/>
      <c r="X60" t="s">
        <v>127</v>
      </c>
      <c r="Y60" s="5">
        <v>45.533099999999997</v>
      </c>
      <c r="Z60" s="5">
        <v>-92.022499999999994</v>
      </c>
      <c r="AA60" s="7">
        <v>378</v>
      </c>
      <c r="AB60" t="s">
        <v>607</v>
      </c>
      <c r="AC60" t="s">
        <v>126</v>
      </c>
    </row>
    <row r="61" spans="1:30">
      <c r="A61" t="s">
        <v>128</v>
      </c>
      <c r="B61" t="s">
        <v>129</v>
      </c>
      <c r="C61" s="2">
        <v>1.53</v>
      </c>
      <c r="D61" s="2">
        <v>1.34</v>
      </c>
      <c r="E61" s="2">
        <v>1.98</v>
      </c>
      <c r="F61" s="2">
        <v>3.3</v>
      </c>
      <c r="G61" s="2">
        <v>4.1100000000000003</v>
      </c>
      <c r="H61" s="2">
        <v>5.23</v>
      </c>
      <c r="I61" s="2">
        <v>4.38</v>
      </c>
      <c r="J61" s="2">
        <v>3.72</v>
      </c>
      <c r="K61" s="2">
        <v>3.69</v>
      </c>
      <c r="L61" s="2">
        <v>3.14</v>
      </c>
      <c r="M61" s="2">
        <v>2.1800000000000002</v>
      </c>
      <c r="N61" s="2">
        <v>1.77</v>
      </c>
      <c r="O61" s="2">
        <v>36.369999999999997</v>
      </c>
      <c r="P61" s="2">
        <f t="shared" si="0"/>
        <v>36.369999999999997</v>
      </c>
      <c r="R61" s="2">
        <f t="shared" si="1"/>
        <v>9.39</v>
      </c>
      <c r="S61" s="2">
        <f t="shared" si="2"/>
        <v>13.33</v>
      </c>
      <c r="T61" s="2">
        <f t="shared" si="3"/>
        <v>9.01</v>
      </c>
      <c r="U61" s="2">
        <f t="shared" si="4"/>
        <v>4.6399999999999997</v>
      </c>
      <c r="V61" s="2"/>
      <c r="X61" t="s">
        <v>129</v>
      </c>
      <c r="Y61" s="5">
        <v>43.656100000000002</v>
      </c>
      <c r="Z61" s="5">
        <v>-89.202799999999996</v>
      </c>
      <c r="AA61" s="7">
        <v>262.10000000000002</v>
      </c>
      <c r="AB61" t="s">
        <v>607</v>
      </c>
      <c r="AC61" t="s">
        <v>128</v>
      </c>
    </row>
    <row r="62" spans="1:30">
      <c r="A62" t="s">
        <v>130</v>
      </c>
      <c r="B62" t="s">
        <v>131</v>
      </c>
      <c r="C62" s="2">
        <v>0.72</v>
      </c>
      <c r="D62" s="2">
        <v>0.79</v>
      </c>
      <c r="E62" s="2">
        <v>1.26</v>
      </c>
      <c r="F62" s="2">
        <v>2.67</v>
      </c>
      <c r="G62" s="2">
        <v>3.59</v>
      </c>
      <c r="H62" s="2">
        <v>4.08</v>
      </c>
      <c r="I62" s="2">
        <v>4.22</v>
      </c>
      <c r="J62" s="2">
        <v>3.89</v>
      </c>
      <c r="K62" s="2">
        <v>3.58</v>
      </c>
      <c r="L62" s="2">
        <v>3.01</v>
      </c>
      <c r="M62" s="2">
        <v>1.39</v>
      </c>
      <c r="N62" s="2">
        <v>0.9</v>
      </c>
      <c r="O62" s="2">
        <v>30.1</v>
      </c>
      <c r="P62" s="2">
        <f t="shared" si="0"/>
        <v>30.099999999999994</v>
      </c>
      <c r="R62" s="2">
        <f t="shared" si="1"/>
        <v>7.52</v>
      </c>
      <c r="S62" s="2">
        <f t="shared" si="2"/>
        <v>12.190000000000001</v>
      </c>
      <c r="T62" s="2">
        <f t="shared" si="3"/>
        <v>7.9799999999999995</v>
      </c>
      <c r="U62" s="2">
        <f t="shared" si="4"/>
        <v>2.41</v>
      </c>
      <c r="V62" s="2"/>
      <c r="X62" t="s">
        <v>131</v>
      </c>
      <c r="Y62" s="5">
        <v>46.008600000000001</v>
      </c>
      <c r="Z62" s="5">
        <v>-92.373599999999996</v>
      </c>
      <c r="AA62" s="7">
        <v>289.60000000000002</v>
      </c>
      <c r="AB62" t="s">
        <v>607</v>
      </c>
      <c r="AC62" t="s">
        <v>130</v>
      </c>
    </row>
    <row r="63" spans="1:30">
      <c r="A63" t="s">
        <v>132</v>
      </c>
      <c r="B63" t="s">
        <v>133</v>
      </c>
      <c r="C63" s="2">
        <v>1.31</v>
      </c>
      <c r="D63" s="2">
        <v>1.43</v>
      </c>
      <c r="E63" s="2">
        <v>2.02</v>
      </c>
      <c r="F63" s="2">
        <v>3.89</v>
      </c>
      <c r="G63" s="2">
        <v>4.18</v>
      </c>
      <c r="H63" s="2">
        <v>5.29</v>
      </c>
      <c r="I63" s="2">
        <v>4.22</v>
      </c>
      <c r="J63" s="2">
        <v>4.3600000000000003</v>
      </c>
      <c r="K63" s="2">
        <v>4.0999999999999996</v>
      </c>
      <c r="L63" s="2">
        <v>2.8</v>
      </c>
      <c r="M63" s="2">
        <v>2.35</v>
      </c>
      <c r="N63" s="2">
        <v>1.69</v>
      </c>
      <c r="O63" s="2">
        <v>37.64</v>
      </c>
      <c r="P63" s="2">
        <f t="shared" si="0"/>
        <v>37.639999999999993</v>
      </c>
      <c r="R63" s="2">
        <f t="shared" si="1"/>
        <v>10.09</v>
      </c>
      <c r="S63" s="2">
        <f t="shared" si="2"/>
        <v>13.870000000000001</v>
      </c>
      <c r="T63" s="2">
        <f t="shared" si="3"/>
        <v>9.25</v>
      </c>
      <c r="U63" s="2">
        <f t="shared" si="4"/>
        <v>4.43</v>
      </c>
      <c r="V63" s="2"/>
      <c r="X63" t="s">
        <v>133</v>
      </c>
      <c r="Y63" s="5">
        <v>42.6783</v>
      </c>
      <c r="Z63" s="5">
        <v>-90.106399999999994</v>
      </c>
      <c r="AA63" s="7">
        <v>260.3</v>
      </c>
      <c r="AB63" t="s">
        <v>607</v>
      </c>
      <c r="AC63" t="s">
        <v>132</v>
      </c>
      <c r="AD63" t="s">
        <v>608</v>
      </c>
    </row>
    <row r="64" spans="1:30">
      <c r="A64" t="s">
        <v>134</v>
      </c>
      <c r="B64" t="s">
        <v>135</v>
      </c>
      <c r="C64" s="2">
        <v>1.56</v>
      </c>
      <c r="D64" s="2">
        <v>1.67</v>
      </c>
      <c r="E64" s="2">
        <v>1.97</v>
      </c>
      <c r="F64" s="2">
        <v>3.66</v>
      </c>
      <c r="G64" s="2">
        <v>4.1900000000000004</v>
      </c>
      <c r="H64" s="2">
        <v>4.96</v>
      </c>
      <c r="I64" s="2">
        <v>3.79</v>
      </c>
      <c r="J64" s="2">
        <v>3.87</v>
      </c>
      <c r="K64" s="2">
        <v>3.74</v>
      </c>
      <c r="L64" s="2">
        <v>2.89</v>
      </c>
      <c r="M64" s="2">
        <v>2.61</v>
      </c>
      <c r="N64" s="2">
        <v>1.83</v>
      </c>
      <c r="O64" s="2">
        <v>36.74</v>
      </c>
      <c r="P64" s="2">
        <f t="shared" si="0"/>
        <v>36.74</v>
      </c>
      <c r="R64" s="2">
        <f t="shared" si="1"/>
        <v>9.82</v>
      </c>
      <c r="S64" s="2">
        <f t="shared" si="2"/>
        <v>12.620000000000001</v>
      </c>
      <c r="T64" s="2">
        <f t="shared" si="3"/>
        <v>9.24</v>
      </c>
      <c r="U64" s="2">
        <f t="shared" si="4"/>
        <v>5.0600000000000005</v>
      </c>
      <c r="V64" s="2"/>
      <c r="X64" t="s">
        <v>135</v>
      </c>
      <c r="Y64" s="5">
        <v>42.636400000000002</v>
      </c>
      <c r="Z64" s="5">
        <v>-88.660799999999995</v>
      </c>
      <c r="AA64" s="7">
        <v>268.8</v>
      </c>
      <c r="AB64" t="s">
        <v>607</v>
      </c>
      <c r="AC64" t="s">
        <v>134</v>
      </c>
    </row>
    <row r="65" spans="1:30">
      <c r="A65" t="s">
        <v>136</v>
      </c>
      <c r="B65" t="s">
        <v>137</v>
      </c>
      <c r="C65" s="2">
        <v>1.33</v>
      </c>
      <c r="D65" s="2">
        <v>0.99</v>
      </c>
      <c r="E65" s="2">
        <v>1.54</v>
      </c>
      <c r="F65" s="2">
        <v>2.97</v>
      </c>
      <c r="G65" s="2">
        <v>3.21</v>
      </c>
      <c r="H65" s="2">
        <v>3.89</v>
      </c>
      <c r="I65" s="2">
        <v>3.24</v>
      </c>
      <c r="J65" s="2">
        <v>3.49</v>
      </c>
      <c r="K65" s="2">
        <v>3.04</v>
      </c>
      <c r="L65" s="2">
        <v>2.68</v>
      </c>
      <c r="M65" s="2">
        <v>2.06</v>
      </c>
      <c r="N65" s="2">
        <v>1.63</v>
      </c>
      <c r="O65" s="2">
        <v>30.07</v>
      </c>
      <c r="P65" s="2">
        <f t="shared" si="0"/>
        <v>30.07</v>
      </c>
      <c r="R65" s="2">
        <f t="shared" si="1"/>
        <v>7.72</v>
      </c>
      <c r="S65" s="2">
        <f t="shared" si="2"/>
        <v>10.620000000000001</v>
      </c>
      <c r="T65" s="2">
        <f t="shared" si="3"/>
        <v>7.7800000000000011</v>
      </c>
      <c r="U65" s="2">
        <f t="shared" si="4"/>
        <v>3.95</v>
      </c>
      <c r="V65" s="2"/>
      <c r="X65" t="s">
        <v>137</v>
      </c>
      <c r="Y65" s="5">
        <v>44.351399999999998</v>
      </c>
      <c r="Z65" s="5">
        <v>-87.811999999999998</v>
      </c>
      <c r="AA65" s="7">
        <v>247.2</v>
      </c>
      <c r="AB65" t="s">
        <v>607</v>
      </c>
      <c r="AC65" t="s">
        <v>136</v>
      </c>
    </row>
    <row r="66" spans="1:30">
      <c r="A66" t="s">
        <v>138</v>
      </c>
      <c r="B66" t="s">
        <v>139</v>
      </c>
      <c r="C66" s="2">
        <v>0.95</v>
      </c>
      <c r="D66" s="2">
        <v>1.05</v>
      </c>
      <c r="E66" s="2">
        <v>1.93</v>
      </c>
      <c r="F66" s="2">
        <v>3.72</v>
      </c>
      <c r="G66" s="2">
        <v>4.3</v>
      </c>
      <c r="H66" s="2">
        <v>4.99</v>
      </c>
      <c r="I66" s="2">
        <v>3.8</v>
      </c>
      <c r="J66" s="2">
        <v>4.32</v>
      </c>
      <c r="K66" s="2">
        <v>3.5</v>
      </c>
      <c r="L66" s="2">
        <v>2.72</v>
      </c>
      <c r="M66" s="2">
        <v>1.74</v>
      </c>
      <c r="N66" s="2">
        <v>1.37</v>
      </c>
      <c r="O66" s="2">
        <v>34.39</v>
      </c>
      <c r="P66" s="2">
        <f t="shared" si="0"/>
        <v>34.389999999999993</v>
      </c>
      <c r="R66" s="2">
        <f t="shared" si="1"/>
        <v>9.9499999999999993</v>
      </c>
      <c r="S66" s="2">
        <f t="shared" si="2"/>
        <v>13.11</v>
      </c>
      <c r="T66" s="2">
        <f t="shared" si="3"/>
        <v>7.9600000000000009</v>
      </c>
      <c r="U66" s="2">
        <f t="shared" si="4"/>
        <v>3.37</v>
      </c>
      <c r="V66" s="2"/>
      <c r="X66" t="s">
        <v>139</v>
      </c>
      <c r="Y66" s="5">
        <v>44.133099999999999</v>
      </c>
      <c r="Z66" s="5">
        <v>-91.551100000000005</v>
      </c>
      <c r="AA66" s="7">
        <v>208.8</v>
      </c>
      <c r="AB66" t="s">
        <v>607</v>
      </c>
      <c r="AC66" t="s">
        <v>138</v>
      </c>
    </row>
    <row r="67" spans="1:30">
      <c r="A67" t="s">
        <v>140</v>
      </c>
      <c r="B67" t="s">
        <v>141</v>
      </c>
      <c r="C67" s="2">
        <v>1.45</v>
      </c>
      <c r="D67" s="2">
        <v>1.52</v>
      </c>
      <c r="E67" s="2">
        <v>2.2999999999999998</v>
      </c>
      <c r="F67" s="2">
        <v>3.88</v>
      </c>
      <c r="G67" s="2">
        <v>4.6100000000000003</v>
      </c>
      <c r="H67" s="2">
        <v>5.73</v>
      </c>
      <c r="I67" s="2">
        <v>4.71</v>
      </c>
      <c r="J67" s="2">
        <v>4.3899999999999997</v>
      </c>
      <c r="K67" s="2">
        <v>3.66</v>
      </c>
      <c r="L67" s="2">
        <v>3.08</v>
      </c>
      <c r="M67" s="2">
        <v>2.4700000000000002</v>
      </c>
      <c r="N67" s="2">
        <v>1.83</v>
      </c>
      <c r="O67" s="2">
        <v>39.630000000000003</v>
      </c>
      <c r="P67" s="2">
        <f t="shared" si="0"/>
        <v>39.629999999999995</v>
      </c>
      <c r="R67" s="2">
        <f t="shared" si="1"/>
        <v>10.79</v>
      </c>
      <c r="S67" s="2">
        <f t="shared" si="2"/>
        <v>14.830000000000002</v>
      </c>
      <c r="T67" s="2">
        <f t="shared" si="3"/>
        <v>9.2100000000000009</v>
      </c>
      <c r="U67" s="2">
        <f t="shared" si="4"/>
        <v>4.8000000000000007</v>
      </c>
      <c r="V67" s="2"/>
      <c r="X67" t="s">
        <v>141</v>
      </c>
      <c r="Y67" s="5">
        <v>42.960799999999999</v>
      </c>
      <c r="Z67" s="5">
        <v>-90.116100000000003</v>
      </c>
      <c r="AA67" s="7">
        <v>340.8</v>
      </c>
      <c r="AB67" t="s">
        <v>607</v>
      </c>
      <c r="AC67" t="s">
        <v>140</v>
      </c>
    </row>
    <row r="68" spans="1:30">
      <c r="A68" t="s">
        <v>142</v>
      </c>
      <c r="B68" t="s">
        <v>143</v>
      </c>
      <c r="C68" s="2">
        <v>1.21</v>
      </c>
      <c r="D68" s="2">
        <v>1.1299999999999999</v>
      </c>
      <c r="E68" s="2">
        <v>2.06</v>
      </c>
      <c r="F68" s="2">
        <v>3.2</v>
      </c>
      <c r="G68" s="2">
        <v>4.0599999999999996</v>
      </c>
      <c r="H68" s="2">
        <v>3.73</v>
      </c>
      <c r="I68" s="2">
        <v>5.15</v>
      </c>
      <c r="J68" s="2">
        <v>3.52</v>
      </c>
      <c r="K68" s="2">
        <v>3.82</v>
      </c>
      <c r="L68" s="2">
        <v>3.18</v>
      </c>
      <c r="M68" s="2">
        <v>2.06</v>
      </c>
      <c r="N68" s="2">
        <v>1.62</v>
      </c>
      <c r="O68" s="2">
        <v>34.74</v>
      </c>
      <c r="P68" s="2">
        <f t="shared" si="0"/>
        <v>34.739999999999995</v>
      </c>
      <c r="R68" s="2">
        <f t="shared" si="1"/>
        <v>9.32</v>
      </c>
      <c r="S68" s="2">
        <f t="shared" si="2"/>
        <v>12.4</v>
      </c>
      <c r="T68" s="2">
        <f t="shared" si="3"/>
        <v>9.06</v>
      </c>
      <c r="U68" s="2">
        <f t="shared" si="4"/>
        <v>3.96</v>
      </c>
      <c r="V68" s="2"/>
      <c r="X68" t="s">
        <v>143</v>
      </c>
      <c r="Y68" s="5">
        <v>46.333300000000001</v>
      </c>
      <c r="Z68" s="5">
        <v>-91.2667</v>
      </c>
      <c r="AA68" s="7">
        <v>408.4</v>
      </c>
      <c r="AB68" t="s">
        <v>607</v>
      </c>
      <c r="AC68" t="s">
        <v>142</v>
      </c>
    </row>
    <row r="69" spans="1:30">
      <c r="A69" t="s">
        <v>144</v>
      </c>
      <c r="B69" t="s">
        <v>145</v>
      </c>
      <c r="C69" s="2">
        <v>1.1299999999999999</v>
      </c>
      <c r="D69" s="2">
        <v>1.17</v>
      </c>
      <c r="E69" s="2">
        <v>2.06</v>
      </c>
      <c r="F69" s="2">
        <v>3.31</v>
      </c>
      <c r="G69" s="2">
        <v>4.22</v>
      </c>
      <c r="H69" s="2">
        <v>5.1100000000000003</v>
      </c>
      <c r="I69" s="2">
        <v>3.91</v>
      </c>
      <c r="J69" s="2">
        <v>4.51</v>
      </c>
      <c r="K69" s="2">
        <v>3.76</v>
      </c>
      <c r="L69" s="2">
        <v>2.72</v>
      </c>
      <c r="M69" s="2">
        <v>1.81</v>
      </c>
      <c r="N69" s="2">
        <v>1.48</v>
      </c>
      <c r="O69" s="2">
        <v>35.19</v>
      </c>
      <c r="P69" s="2">
        <f t="shared" si="0"/>
        <v>35.19</v>
      </c>
      <c r="R69" s="2">
        <f t="shared" si="1"/>
        <v>9.59</v>
      </c>
      <c r="S69" s="2">
        <f t="shared" si="2"/>
        <v>13.53</v>
      </c>
      <c r="T69" s="2">
        <f t="shared" si="3"/>
        <v>8.2900000000000009</v>
      </c>
      <c r="U69" s="2">
        <f t="shared" si="4"/>
        <v>3.78</v>
      </c>
      <c r="V69" s="2"/>
      <c r="X69" t="s">
        <v>145</v>
      </c>
      <c r="Y69" s="5">
        <v>44.619700000000002</v>
      </c>
      <c r="Z69" s="5">
        <v>-91.979399999999998</v>
      </c>
      <c r="AA69" s="7">
        <v>214.9</v>
      </c>
      <c r="AB69" t="s">
        <v>607</v>
      </c>
      <c r="AC69" t="s">
        <v>144</v>
      </c>
    </row>
    <row r="70" spans="1:30">
      <c r="A70" t="s">
        <v>146</v>
      </c>
      <c r="B70" t="s">
        <v>147</v>
      </c>
      <c r="C70" s="2">
        <v>1.26</v>
      </c>
      <c r="D70" s="2">
        <v>1.06</v>
      </c>
      <c r="E70" s="2">
        <v>1.61</v>
      </c>
      <c r="F70" s="2">
        <v>2.78</v>
      </c>
      <c r="G70" s="2">
        <v>3.51</v>
      </c>
      <c r="H70" s="2">
        <v>4.0599999999999996</v>
      </c>
      <c r="I70" s="2">
        <v>4.01</v>
      </c>
      <c r="J70" s="2">
        <v>3.2</v>
      </c>
      <c r="K70" s="2">
        <v>3.61</v>
      </c>
      <c r="L70" s="2">
        <v>3.55</v>
      </c>
      <c r="M70" s="2">
        <v>1.92</v>
      </c>
      <c r="N70" s="2">
        <v>1.56</v>
      </c>
      <c r="O70" s="2">
        <v>32.130000000000003</v>
      </c>
      <c r="P70" s="2">
        <f t="shared" ref="P70:P133" si="5">SUM(C70:N70)</f>
        <v>32.130000000000003</v>
      </c>
      <c r="R70" s="2">
        <f t="shared" ref="R70:R133" si="6">SUM(E70:G70)</f>
        <v>7.8999999999999995</v>
      </c>
      <c r="S70" s="2">
        <f t="shared" ref="S70:S133" si="7">SUM(H70:J70)</f>
        <v>11.27</v>
      </c>
      <c r="T70" s="2">
        <f t="shared" ref="T70:T133" si="8">SUM(K70:M70)</f>
        <v>9.08</v>
      </c>
      <c r="U70" s="2">
        <f t="shared" ref="U70:U133" si="9">SUM(N70,C70:D70)</f>
        <v>3.8800000000000003</v>
      </c>
      <c r="V70" s="2"/>
      <c r="X70" t="s">
        <v>147</v>
      </c>
      <c r="Y70" s="5">
        <v>45.916899999999998</v>
      </c>
      <c r="Z70" s="5">
        <v>-89.256399999999999</v>
      </c>
      <c r="AA70" s="7">
        <v>494.7</v>
      </c>
      <c r="AB70" t="s">
        <v>607</v>
      </c>
      <c r="AC70" t="s">
        <v>146</v>
      </c>
    </row>
    <row r="71" spans="1:30">
      <c r="A71" t="s">
        <v>148</v>
      </c>
      <c r="B71" t="s">
        <v>149</v>
      </c>
      <c r="C71" s="2">
        <v>1.1000000000000001</v>
      </c>
      <c r="D71" s="2">
        <v>1.1399999999999999</v>
      </c>
      <c r="E71" s="2">
        <v>1.93</v>
      </c>
      <c r="F71" s="2">
        <v>3.27</v>
      </c>
      <c r="G71" s="2">
        <v>4.12</v>
      </c>
      <c r="H71" s="2">
        <v>4.53</v>
      </c>
      <c r="I71" s="2">
        <v>3.68</v>
      </c>
      <c r="J71" s="2">
        <v>3.84</v>
      </c>
      <c r="K71" s="2">
        <v>3.53</v>
      </c>
      <c r="L71" s="2">
        <v>2.48</v>
      </c>
      <c r="M71" s="2">
        <v>1.78</v>
      </c>
      <c r="N71" s="2">
        <v>1.35</v>
      </c>
      <c r="O71" s="2">
        <v>32.75</v>
      </c>
      <c r="P71" s="2">
        <f t="shared" si="5"/>
        <v>32.75</v>
      </c>
      <c r="R71" s="2">
        <f t="shared" si="6"/>
        <v>9.32</v>
      </c>
      <c r="S71" s="2">
        <f t="shared" si="7"/>
        <v>12.05</v>
      </c>
      <c r="T71" s="2">
        <f t="shared" si="8"/>
        <v>7.79</v>
      </c>
      <c r="U71" s="2">
        <f t="shared" si="9"/>
        <v>3.59</v>
      </c>
      <c r="V71" s="2"/>
      <c r="X71" t="s">
        <v>149</v>
      </c>
      <c r="Y71" s="5">
        <v>44.787799999999997</v>
      </c>
      <c r="Z71" s="5">
        <v>-91.516400000000004</v>
      </c>
      <c r="AA71" s="7">
        <v>268.2</v>
      </c>
      <c r="AB71" t="s">
        <v>607</v>
      </c>
      <c r="AC71" t="s">
        <v>148</v>
      </c>
    </row>
    <row r="72" spans="1:30">
      <c r="A72" t="s">
        <v>150</v>
      </c>
      <c r="B72" t="s">
        <v>151</v>
      </c>
      <c r="C72" s="2">
        <v>1.03</v>
      </c>
      <c r="D72" s="2">
        <v>1.1000000000000001</v>
      </c>
      <c r="E72" s="2">
        <v>1.97</v>
      </c>
      <c r="F72" s="2">
        <v>3.08</v>
      </c>
      <c r="G72" s="2">
        <v>3.91</v>
      </c>
      <c r="H72" s="2">
        <v>4.83</v>
      </c>
      <c r="I72" s="2">
        <v>3.61</v>
      </c>
      <c r="J72" s="2">
        <v>4.18</v>
      </c>
      <c r="K72" s="2">
        <v>3.65</v>
      </c>
      <c r="L72" s="2">
        <v>2.4900000000000002</v>
      </c>
      <c r="M72" s="2">
        <v>1.79</v>
      </c>
      <c r="N72" s="2">
        <v>1.35</v>
      </c>
      <c r="O72" s="2">
        <v>32.99</v>
      </c>
      <c r="P72" s="2">
        <f t="shared" si="5"/>
        <v>32.99</v>
      </c>
      <c r="R72" s="2">
        <f t="shared" si="6"/>
        <v>8.9600000000000009</v>
      </c>
      <c r="S72" s="2">
        <f t="shared" si="7"/>
        <v>12.62</v>
      </c>
      <c r="T72" s="2">
        <f t="shared" si="8"/>
        <v>7.9300000000000006</v>
      </c>
      <c r="U72" s="2">
        <f t="shared" si="9"/>
        <v>3.48</v>
      </c>
      <c r="V72" s="2"/>
      <c r="X72" t="s">
        <v>151</v>
      </c>
      <c r="Y72" s="5">
        <v>44.866399999999999</v>
      </c>
      <c r="Z72" s="5">
        <v>-91.487799999999993</v>
      </c>
      <c r="AA72" s="7">
        <v>269.7</v>
      </c>
      <c r="AB72" t="s">
        <v>607</v>
      </c>
      <c r="AC72" t="s">
        <v>150</v>
      </c>
    </row>
    <row r="73" spans="1:30">
      <c r="A73" t="s">
        <v>152</v>
      </c>
      <c r="B73" t="s">
        <v>153</v>
      </c>
      <c r="C73" s="2">
        <v>1.2</v>
      </c>
      <c r="D73" s="2">
        <v>1.0900000000000001</v>
      </c>
      <c r="E73" s="2">
        <v>1.62</v>
      </c>
      <c r="F73" s="2">
        <v>3.18</v>
      </c>
      <c r="G73" s="2">
        <v>4.01</v>
      </c>
      <c r="H73" s="2">
        <v>4.7</v>
      </c>
      <c r="I73" s="2">
        <v>3.84</v>
      </c>
      <c r="J73" s="2">
        <v>4.22</v>
      </c>
      <c r="K73" s="2">
        <v>3.75</v>
      </c>
      <c r="L73" s="2">
        <v>3.1</v>
      </c>
      <c r="M73" s="2">
        <v>1.88</v>
      </c>
      <c r="N73" s="2">
        <v>1.48</v>
      </c>
      <c r="O73" s="2">
        <v>34.07</v>
      </c>
      <c r="P73" s="2">
        <f t="shared" si="5"/>
        <v>34.07</v>
      </c>
      <c r="R73" s="2">
        <f t="shared" si="6"/>
        <v>8.81</v>
      </c>
      <c r="S73" s="2">
        <f t="shared" si="7"/>
        <v>12.759999999999998</v>
      </c>
      <c r="T73" s="2">
        <f t="shared" si="8"/>
        <v>8.73</v>
      </c>
      <c r="U73" s="2">
        <f t="shared" si="9"/>
        <v>3.7699999999999996</v>
      </c>
      <c r="V73" s="2"/>
      <c r="X73" t="s">
        <v>153</v>
      </c>
      <c r="Y73" s="5">
        <v>44.772199999999998</v>
      </c>
      <c r="Z73" s="5">
        <v>-89.767499999999998</v>
      </c>
      <c r="AA73" s="7">
        <v>356.6</v>
      </c>
      <c r="AB73" t="s">
        <v>607</v>
      </c>
      <c r="AC73" t="s">
        <v>152</v>
      </c>
    </row>
    <row r="74" spans="1:30">
      <c r="A74" t="s">
        <v>154</v>
      </c>
      <c r="B74" t="s">
        <v>155</v>
      </c>
      <c r="C74" s="2">
        <v>1.01</v>
      </c>
      <c r="D74" s="2">
        <v>1</v>
      </c>
      <c r="E74" s="2">
        <v>1.99</v>
      </c>
      <c r="F74" s="2">
        <v>2.99</v>
      </c>
      <c r="G74" s="2">
        <v>4.51</v>
      </c>
      <c r="H74" s="2">
        <v>5.25</v>
      </c>
      <c r="I74" s="2">
        <v>4.1100000000000003</v>
      </c>
      <c r="J74" s="2">
        <v>5.04</v>
      </c>
      <c r="K74" s="2">
        <v>3.87</v>
      </c>
      <c r="L74" s="2">
        <v>2.84</v>
      </c>
      <c r="M74" s="2">
        <v>1.97</v>
      </c>
      <c r="N74" s="2">
        <v>1.36</v>
      </c>
      <c r="O74" s="2">
        <v>35.94</v>
      </c>
      <c r="P74" s="2">
        <f t="shared" si="5"/>
        <v>35.94</v>
      </c>
      <c r="R74" s="2">
        <f t="shared" si="6"/>
        <v>9.49</v>
      </c>
      <c r="S74" s="2">
        <f t="shared" si="7"/>
        <v>14.399999999999999</v>
      </c>
      <c r="T74" s="2">
        <f t="shared" si="8"/>
        <v>8.68</v>
      </c>
      <c r="U74" s="2">
        <f t="shared" si="9"/>
        <v>3.37</v>
      </c>
      <c r="V74" s="2"/>
      <c r="X74" t="s">
        <v>155</v>
      </c>
      <c r="Y74" s="5">
        <v>44.7303</v>
      </c>
      <c r="Z74" s="5">
        <v>-92.458600000000004</v>
      </c>
      <c r="AA74" s="7">
        <v>313.89999999999998</v>
      </c>
      <c r="AB74" t="s">
        <v>607</v>
      </c>
      <c r="AC74" t="s">
        <v>154</v>
      </c>
    </row>
    <row r="75" spans="1:30">
      <c r="A75" t="s">
        <v>156</v>
      </c>
      <c r="B75" t="s">
        <v>157</v>
      </c>
      <c r="C75" s="2">
        <v>1.71</v>
      </c>
      <c r="D75" s="2">
        <v>1.06</v>
      </c>
      <c r="E75" s="2">
        <v>1.66</v>
      </c>
      <c r="F75" s="2">
        <v>2.71</v>
      </c>
      <c r="G75" s="2">
        <v>3.46</v>
      </c>
      <c r="H75" s="2">
        <v>3.31</v>
      </c>
      <c r="I75" s="2">
        <v>3.05</v>
      </c>
      <c r="J75" s="2">
        <v>3.03</v>
      </c>
      <c r="K75" s="2">
        <v>3.41</v>
      </c>
      <c r="L75" s="2">
        <v>3.61</v>
      </c>
      <c r="M75" s="2">
        <v>2.27</v>
      </c>
      <c r="N75" s="2">
        <v>1.7</v>
      </c>
      <c r="O75" s="2">
        <v>30.98</v>
      </c>
      <c r="P75" s="2">
        <f t="shared" si="5"/>
        <v>30.98</v>
      </c>
      <c r="R75" s="2">
        <f t="shared" si="6"/>
        <v>7.83</v>
      </c>
      <c r="S75" s="2">
        <f t="shared" si="7"/>
        <v>9.3899999999999988</v>
      </c>
      <c r="T75" s="2">
        <f t="shared" si="8"/>
        <v>9.2899999999999991</v>
      </c>
      <c r="U75" s="2">
        <f t="shared" si="9"/>
        <v>4.4700000000000006</v>
      </c>
      <c r="V75" s="2"/>
      <c r="X75" t="s">
        <v>157</v>
      </c>
      <c r="Y75" s="5">
        <v>45.1708</v>
      </c>
      <c r="Z75" s="5">
        <v>-87.153899999999993</v>
      </c>
      <c r="AA75" s="7">
        <v>223.4</v>
      </c>
      <c r="AB75" t="s">
        <v>607</v>
      </c>
      <c r="AC75" t="s">
        <v>156</v>
      </c>
    </row>
    <row r="76" spans="1:30">
      <c r="A76" t="s">
        <v>158</v>
      </c>
      <c r="B76" t="s">
        <v>159</v>
      </c>
      <c r="C76" s="2">
        <v>1.02</v>
      </c>
      <c r="D76" s="2">
        <v>0.96</v>
      </c>
      <c r="E76" s="2">
        <v>1.45</v>
      </c>
      <c r="F76" s="2">
        <v>2.58</v>
      </c>
      <c r="G76" s="2">
        <v>3.32</v>
      </c>
      <c r="H76" s="2">
        <v>4.1100000000000003</v>
      </c>
      <c r="I76" s="2">
        <v>3.73</v>
      </c>
      <c r="J76" s="2">
        <v>3.06</v>
      </c>
      <c r="K76" s="2">
        <v>3.52</v>
      </c>
      <c r="L76" s="2">
        <v>3.41</v>
      </c>
      <c r="M76" s="2">
        <v>1.85</v>
      </c>
      <c r="N76" s="2">
        <v>1.41</v>
      </c>
      <c r="O76" s="2">
        <v>30.42</v>
      </c>
      <c r="P76" s="2">
        <f t="shared" si="5"/>
        <v>30.42</v>
      </c>
      <c r="R76" s="2">
        <f t="shared" si="6"/>
        <v>7.35</v>
      </c>
      <c r="S76" s="2">
        <f t="shared" si="7"/>
        <v>10.9</v>
      </c>
      <c r="T76" s="2">
        <f t="shared" si="8"/>
        <v>8.7799999999999994</v>
      </c>
      <c r="U76" s="2">
        <f t="shared" si="9"/>
        <v>3.3899999999999997</v>
      </c>
      <c r="V76" s="2"/>
      <c r="X76" t="s">
        <v>159</v>
      </c>
      <c r="Y76" s="5">
        <v>45.933599999999998</v>
      </c>
      <c r="Z76" s="5">
        <v>-88.258300000000006</v>
      </c>
      <c r="AA76" s="7">
        <v>396.2</v>
      </c>
      <c r="AB76" t="s">
        <v>607</v>
      </c>
      <c r="AC76" t="s">
        <v>158</v>
      </c>
    </row>
    <row r="77" spans="1:30">
      <c r="A77" t="s">
        <v>160</v>
      </c>
      <c r="B77" t="s">
        <v>161</v>
      </c>
      <c r="C77" s="2">
        <v>1.35</v>
      </c>
      <c r="D77" s="2">
        <v>1.2</v>
      </c>
      <c r="E77" s="2">
        <v>1.6</v>
      </c>
      <c r="F77" s="2">
        <v>3.12</v>
      </c>
      <c r="G77" s="2">
        <v>3.29</v>
      </c>
      <c r="H77" s="2">
        <v>3.98</v>
      </c>
      <c r="I77" s="2">
        <v>3.74</v>
      </c>
      <c r="J77" s="2">
        <v>3.25</v>
      </c>
      <c r="K77" s="2">
        <v>3.66</v>
      </c>
      <c r="L77" s="2">
        <v>3.34</v>
      </c>
      <c r="M77" s="2">
        <v>1.78</v>
      </c>
      <c r="N77" s="2">
        <v>1.55</v>
      </c>
      <c r="O77" s="2">
        <v>31.86</v>
      </c>
      <c r="P77" s="2">
        <f t="shared" si="5"/>
        <v>31.860000000000003</v>
      </c>
      <c r="R77" s="2">
        <f t="shared" si="6"/>
        <v>8.0100000000000016</v>
      </c>
      <c r="S77" s="2">
        <f t="shared" si="7"/>
        <v>10.97</v>
      </c>
      <c r="T77" s="2">
        <f t="shared" si="8"/>
        <v>8.7799999999999994</v>
      </c>
      <c r="U77" s="2">
        <f t="shared" si="9"/>
        <v>4.1000000000000005</v>
      </c>
      <c r="V77" s="2"/>
      <c r="X77" t="s">
        <v>161</v>
      </c>
      <c r="Y77" s="5">
        <v>45.893700000000003</v>
      </c>
      <c r="Z77" s="5">
        <v>-88.141499999999994</v>
      </c>
      <c r="AA77" s="7">
        <v>370.9</v>
      </c>
      <c r="AB77" t="s">
        <v>607</v>
      </c>
      <c r="AC77" t="s">
        <v>160</v>
      </c>
    </row>
    <row r="78" spans="1:30">
      <c r="A78" t="s">
        <v>162</v>
      </c>
      <c r="B78" t="s">
        <v>163</v>
      </c>
      <c r="C78" s="2">
        <v>1.37</v>
      </c>
      <c r="D78" s="2">
        <v>1.25</v>
      </c>
      <c r="E78" s="2">
        <v>1.91</v>
      </c>
      <c r="F78" s="2">
        <v>3.23</v>
      </c>
      <c r="G78" s="2">
        <v>3.58</v>
      </c>
      <c r="H78" s="2">
        <v>4.47</v>
      </c>
      <c r="I78" s="2">
        <v>3.77</v>
      </c>
      <c r="J78" s="2">
        <v>3.5</v>
      </c>
      <c r="K78" s="2">
        <v>3.03</v>
      </c>
      <c r="L78" s="2">
        <v>2.81</v>
      </c>
      <c r="M78" s="2">
        <v>1.93</v>
      </c>
      <c r="N78" s="2">
        <v>1.53</v>
      </c>
      <c r="O78" s="2">
        <v>32.380000000000003</v>
      </c>
      <c r="P78" s="2">
        <f t="shared" si="5"/>
        <v>32.379999999999995</v>
      </c>
      <c r="R78" s="2">
        <f t="shared" si="6"/>
        <v>8.7199999999999989</v>
      </c>
      <c r="S78" s="2">
        <f t="shared" si="7"/>
        <v>11.74</v>
      </c>
      <c r="T78" s="2">
        <f t="shared" si="8"/>
        <v>7.77</v>
      </c>
      <c r="U78" s="2">
        <f t="shared" si="9"/>
        <v>4.1500000000000004</v>
      </c>
      <c r="V78" s="2"/>
      <c r="X78" t="s">
        <v>163</v>
      </c>
      <c r="Y78" s="5">
        <v>43.7667</v>
      </c>
      <c r="Z78" s="5">
        <v>-88.466399999999993</v>
      </c>
      <c r="AA78" s="7">
        <v>235.3</v>
      </c>
      <c r="AB78" t="s">
        <v>607</v>
      </c>
      <c r="AC78" t="s">
        <v>162</v>
      </c>
    </row>
    <row r="79" spans="1:30">
      <c r="A79" t="s">
        <v>164</v>
      </c>
      <c r="B79" t="s">
        <v>165</v>
      </c>
      <c r="C79" s="2">
        <v>0.73</v>
      </c>
      <c r="D79" s="2">
        <v>0.69</v>
      </c>
      <c r="E79" s="2">
        <v>1.72</v>
      </c>
      <c r="F79" s="2">
        <v>2.79</v>
      </c>
      <c r="G79" s="2">
        <v>3.31</v>
      </c>
      <c r="H79" s="2">
        <v>4.1399999999999997</v>
      </c>
      <c r="I79" s="2">
        <v>3.4</v>
      </c>
      <c r="J79" s="2">
        <v>3.45</v>
      </c>
      <c r="K79" s="2">
        <v>2.86</v>
      </c>
      <c r="L79" s="2">
        <v>2.54</v>
      </c>
      <c r="M79" s="2">
        <v>1.84</v>
      </c>
      <c r="N79" s="2">
        <v>0.92</v>
      </c>
      <c r="O79" s="2">
        <v>28.39</v>
      </c>
      <c r="P79" s="2">
        <f t="shared" si="5"/>
        <v>28.389999999999997</v>
      </c>
      <c r="R79" s="2">
        <f t="shared" si="6"/>
        <v>7.82</v>
      </c>
      <c r="S79" s="2">
        <f t="shared" si="7"/>
        <v>10.989999999999998</v>
      </c>
      <c r="T79" s="2">
        <f t="shared" si="8"/>
        <v>7.24</v>
      </c>
      <c r="U79" s="2">
        <f t="shared" si="9"/>
        <v>2.34</v>
      </c>
      <c r="V79" s="2"/>
      <c r="X79" t="s">
        <v>165</v>
      </c>
      <c r="Y79" s="5">
        <v>43.77</v>
      </c>
      <c r="Z79" s="5">
        <v>-88.486400000000003</v>
      </c>
      <c r="AA79" s="7">
        <v>246.6</v>
      </c>
      <c r="AB79" t="s">
        <v>607</v>
      </c>
      <c r="AC79" t="s">
        <v>164</v>
      </c>
    </row>
    <row r="80" spans="1:30">
      <c r="A80" t="s">
        <v>166</v>
      </c>
      <c r="B80" t="s">
        <v>167</v>
      </c>
      <c r="C80" s="2">
        <v>1.22</v>
      </c>
      <c r="D80" s="2">
        <v>1.05</v>
      </c>
      <c r="E80" s="2">
        <v>1.88</v>
      </c>
      <c r="F80" s="2">
        <v>3.06</v>
      </c>
      <c r="G80" s="2">
        <v>3.43</v>
      </c>
      <c r="H80" s="2">
        <v>4.3600000000000003</v>
      </c>
      <c r="I80" s="2">
        <v>3.62</v>
      </c>
      <c r="J80" s="2">
        <v>3.47</v>
      </c>
      <c r="K80" s="2">
        <v>3.19</v>
      </c>
      <c r="L80" s="2">
        <v>2.79</v>
      </c>
      <c r="M80" s="2">
        <v>1.91</v>
      </c>
      <c r="N80" s="2">
        <v>1.47</v>
      </c>
      <c r="O80" s="2">
        <v>31.45</v>
      </c>
      <c r="P80" s="2">
        <f t="shared" si="5"/>
        <v>31.45</v>
      </c>
      <c r="R80" s="2">
        <f t="shared" si="6"/>
        <v>8.3699999999999992</v>
      </c>
      <c r="S80" s="2">
        <f t="shared" si="7"/>
        <v>11.450000000000001</v>
      </c>
      <c r="T80" s="2">
        <f t="shared" si="8"/>
        <v>7.8900000000000006</v>
      </c>
      <c r="U80" s="2">
        <f t="shared" si="9"/>
        <v>3.74</v>
      </c>
      <c r="V80" s="2"/>
      <c r="X80" t="s">
        <v>167</v>
      </c>
      <c r="Y80" s="5">
        <v>43.795299999999997</v>
      </c>
      <c r="Z80" s="5">
        <v>-88.453299999999999</v>
      </c>
      <c r="AA80" s="7">
        <v>228.6</v>
      </c>
      <c r="AB80" t="s">
        <v>607</v>
      </c>
      <c r="AC80" t="s">
        <v>166</v>
      </c>
      <c r="AD80" t="s">
        <v>608</v>
      </c>
    </row>
    <row r="81" spans="1:31">
      <c r="A81" t="s">
        <v>168</v>
      </c>
      <c r="B81" t="s">
        <v>169</v>
      </c>
      <c r="C81" s="2">
        <v>1.45</v>
      </c>
      <c r="D81" s="2">
        <v>1.01</v>
      </c>
      <c r="E81" s="2">
        <v>1.63</v>
      </c>
      <c r="F81" s="2">
        <v>2.77</v>
      </c>
      <c r="G81" s="2">
        <v>3.15</v>
      </c>
      <c r="H81" s="2">
        <v>3.31</v>
      </c>
      <c r="I81" s="2">
        <v>3.22</v>
      </c>
      <c r="J81" s="2">
        <v>3.79</v>
      </c>
      <c r="K81" s="2">
        <v>3.05</v>
      </c>
      <c r="L81" s="2">
        <v>2.97</v>
      </c>
      <c r="M81" s="2">
        <v>2.1</v>
      </c>
      <c r="N81" s="2">
        <v>1.62</v>
      </c>
      <c r="O81" s="2">
        <v>30.07</v>
      </c>
      <c r="P81" s="2">
        <f t="shared" si="5"/>
        <v>30.07</v>
      </c>
      <c r="R81" s="2">
        <f t="shared" si="6"/>
        <v>7.5500000000000007</v>
      </c>
      <c r="S81" s="2">
        <f t="shared" si="7"/>
        <v>10.32</v>
      </c>
      <c r="T81" s="2">
        <f t="shared" si="8"/>
        <v>8.1199999999999992</v>
      </c>
      <c r="U81" s="2">
        <f t="shared" si="9"/>
        <v>4.08</v>
      </c>
      <c r="V81" s="2"/>
      <c r="X81" t="s">
        <v>169</v>
      </c>
      <c r="Y81" s="5">
        <v>44.6997</v>
      </c>
      <c r="Z81" s="5">
        <v>-87.396900000000002</v>
      </c>
      <c r="AA81" s="7">
        <v>210.3</v>
      </c>
      <c r="AB81" t="s">
        <v>607</v>
      </c>
      <c r="AC81" t="s">
        <v>168</v>
      </c>
    </row>
    <row r="82" spans="1:31">
      <c r="A82" t="s">
        <v>170</v>
      </c>
      <c r="B82" t="s">
        <v>171</v>
      </c>
      <c r="C82" s="2">
        <v>1.34</v>
      </c>
      <c r="D82" s="2">
        <v>1.27</v>
      </c>
      <c r="E82" s="2">
        <v>1.91</v>
      </c>
      <c r="F82" s="2">
        <v>3.39</v>
      </c>
      <c r="G82" s="2">
        <v>4.1900000000000004</v>
      </c>
      <c r="H82" s="2">
        <v>4.4800000000000004</v>
      </c>
      <c r="I82" s="2">
        <v>4.6399999999999997</v>
      </c>
      <c r="J82" s="2">
        <v>4.3499999999999996</v>
      </c>
      <c r="K82" s="2">
        <v>3.49</v>
      </c>
      <c r="L82" s="2">
        <v>2.54</v>
      </c>
      <c r="M82" s="2">
        <v>1.89</v>
      </c>
      <c r="N82" s="2">
        <v>1.61</v>
      </c>
      <c r="O82" s="2">
        <v>35.1</v>
      </c>
      <c r="P82" s="2">
        <f t="shared" si="5"/>
        <v>35.1</v>
      </c>
      <c r="R82" s="2">
        <f t="shared" si="6"/>
        <v>9.49</v>
      </c>
      <c r="S82" s="2">
        <f t="shared" si="7"/>
        <v>13.47</v>
      </c>
      <c r="T82" s="2">
        <f t="shared" si="8"/>
        <v>7.92</v>
      </c>
      <c r="U82" s="2">
        <f t="shared" si="9"/>
        <v>4.2200000000000006</v>
      </c>
      <c r="V82" s="2"/>
      <c r="X82" t="s">
        <v>171</v>
      </c>
      <c r="Y82" s="5">
        <v>43.975000000000001</v>
      </c>
      <c r="Z82" s="5">
        <v>-89.830799999999996</v>
      </c>
      <c r="AA82" s="7">
        <v>288</v>
      </c>
      <c r="AB82" t="s">
        <v>607</v>
      </c>
      <c r="AC82" t="s">
        <v>170</v>
      </c>
    </row>
    <row r="83" spans="1:31">
      <c r="A83" t="s">
        <v>172</v>
      </c>
      <c r="B83" t="s">
        <v>173</v>
      </c>
      <c r="C83" s="2">
        <v>1.51</v>
      </c>
      <c r="D83" s="2">
        <v>1.43</v>
      </c>
      <c r="E83" s="2">
        <v>1.96</v>
      </c>
      <c r="F83" s="2">
        <v>3.56</v>
      </c>
      <c r="G83" s="2">
        <v>4.13</v>
      </c>
      <c r="H83" s="2">
        <v>4.9800000000000004</v>
      </c>
      <c r="I83" s="2">
        <v>4.03</v>
      </c>
      <c r="J83" s="2">
        <v>3.86</v>
      </c>
      <c r="K83" s="2">
        <v>3.33</v>
      </c>
      <c r="L83" s="2">
        <v>2.84</v>
      </c>
      <c r="M83" s="2">
        <v>2.2000000000000002</v>
      </c>
      <c r="N83" s="2">
        <v>1.71</v>
      </c>
      <c r="O83" s="2">
        <v>35.54</v>
      </c>
      <c r="P83" s="2">
        <f t="shared" si="5"/>
        <v>35.54</v>
      </c>
      <c r="R83" s="2">
        <f t="shared" si="6"/>
        <v>9.6499999999999986</v>
      </c>
      <c r="S83" s="2">
        <f t="shared" si="7"/>
        <v>12.870000000000001</v>
      </c>
      <c r="T83" s="2">
        <f t="shared" si="8"/>
        <v>8.370000000000001</v>
      </c>
      <c r="U83" s="2">
        <f t="shared" si="9"/>
        <v>4.6499999999999995</v>
      </c>
      <c r="V83" s="2"/>
      <c r="X83" t="s">
        <v>173</v>
      </c>
      <c r="Y83" s="5">
        <v>42.905000000000001</v>
      </c>
      <c r="Z83" s="5">
        <v>-88.858900000000006</v>
      </c>
      <c r="AA83" s="7">
        <v>243.8</v>
      </c>
      <c r="AB83" t="s">
        <v>607</v>
      </c>
      <c r="AC83" t="s">
        <v>172</v>
      </c>
    </row>
    <row r="84" spans="1:31">
      <c r="A84" t="s">
        <v>174</v>
      </c>
      <c r="B84" t="s">
        <v>175</v>
      </c>
      <c r="C84" s="2">
        <v>1.08</v>
      </c>
      <c r="D84" s="2">
        <v>1.23</v>
      </c>
      <c r="E84" s="2">
        <v>1.92</v>
      </c>
      <c r="F84" s="2">
        <v>3.81</v>
      </c>
      <c r="G84" s="2">
        <v>4.3899999999999997</v>
      </c>
      <c r="H84" s="2">
        <v>4.91</v>
      </c>
      <c r="I84" s="2">
        <v>4.09</v>
      </c>
      <c r="J84" s="2">
        <v>4.66</v>
      </c>
      <c r="K84" s="2">
        <v>3.94</v>
      </c>
      <c r="L84" s="2">
        <v>2.4500000000000002</v>
      </c>
      <c r="M84" s="2">
        <v>1.86</v>
      </c>
      <c r="N84" s="2">
        <v>1.26</v>
      </c>
      <c r="O84" s="2">
        <v>35.6</v>
      </c>
      <c r="P84" s="2">
        <f t="shared" si="5"/>
        <v>35.6</v>
      </c>
      <c r="R84" s="2">
        <f t="shared" si="6"/>
        <v>10.120000000000001</v>
      </c>
      <c r="S84" s="2">
        <f t="shared" si="7"/>
        <v>13.66</v>
      </c>
      <c r="T84" s="2">
        <f t="shared" si="8"/>
        <v>8.25</v>
      </c>
      <c r="U84" s="2">
        <f t="shared" si="9"/>
        <v>3.57</v>
      </c>
      <c r="V84" s="2"/>
      <c r="X84" t="s">
        <v>175</v>
      </c>
      <c r="Y84" s="5">
        <v>44.074399999999997</v>
      </c>
      <c r="Z84" s="5">
        <v>-91.387200000000007</v>
      </c>
      <c r="AA84" s="7">
        <v>234.1</v>
      </c>
      <c r="AB84" t="s">
        <v>607</v>
      </c>
      <c r="AC84" t="s">
        <v>174</v>
      </c>
    </row>
    <row r="85" spans="1:31">
      <c r="A85" t="s">
        <v>176</v>
      </c>
      <c r="B85" t="s">
        <v>177</v>
      </c>
      <c r="C85" s="2">
        <v>1.32</v>
      </c>
      <c r="D85" s="2">
        <v>1.17</v>
      </c>
      <c r="E85" s="2">
        <v>2.0299999999999998</v>
      </c>
      <c r="F85" s="2">
        <v>3.89</v>
      </c>
      <c r="G85" s="2">
        <v>4.24</v>
      </c>
      <c r="H85" s="2">
        <v>5.56</v>
      </c>
      <c r="I85" s="2">
        <v>4.83</v>
      </c>
      <c r="J85" s="2">
        <v>4.43</v>
      </c>
      <c r="K85" s="2">
        <v>3.9</v>
      </c>
      <c r="L85" s="2">
        <v>2.68</v>
      </c>
      <c r="M85" s="2">
        <v>2.1</v>
      </c>
      <c r="N85" s="2">
        <v>1.55</v>
      </c>
      <c r="O85" s="2">
        <v>37.700000000000003</v>
      </c>
      <c r="P85" s="2">
        <f t="shared" si="5"/>
        <v>37.699999999999996</v>
      </c>
      <c r="R85" s="2">
        <f t="shared" si="6"/>
        <v>10.16</v>
      </c>
      <c r="S85" s="2">
        <f t="shared" si="7"/>
        <v>14.82</v>
      </c>
      <c r="T85" s="2">
        <f t="shared" si="8"/>
        <v>8.68</v>
      </c>
      <c r="U85" s="2">
        <f t="shared" si="9"/>
        <v>4.04</v>
      </c>
      <c r="V85" s="2"/>
      <c r="X85" t="s">
        <v>177</v>
      </c>
      <c r="Y85" s="5">
        <v>43.314399999999999</v>
      </c>
      <c r="Z85" s="5">
        <v>-90.848600000000005</v>
      </c>
      <c r="AA85" s="7">
        <v>210</v>
      </c>
      <c r="AB85" t="s">
        <v>607</v>
      </c>
      <c r="AC85" t="s">
        <v>176</v>
      </c>
    </row>
    <row r="86" spans="1:31">
      <c r="A86" t="s">
        <v>178</v>
      </c>
      <c r="B86" t="s">
        <v>179</v>
      </c>
      <c r="C86" s="2">
        <v>1.26</v>
      </c>
      <c r="D86" s="2">
        <v>1.18</v>
      </c>
      <c r="E86" s="2">
        <v>2.09</v>
      </c>
      <c r="F86" s="2">
        <v>3.87</v>
      </c>
      <c r="G86" s="2">
        <v>4.7300000000000004</v>
      </c>
      <c r="H86" s="2">
        <v>5.88</v>
      </c>
      <c r="I86" s="2">
        <v>4.3099999999999996</v>
      </c>
      <c r="J86" s="2">
        <v>4.82</v>
      </c>
      <c r="K86" s="2">
        <v>4.16</v>
      </c>
      <c r="L86" s="2">
        <v>2.64</v>
      </c>
      <c r="M86" s="2">
        <v>1.94</v>
      </c>
      <c r="N86" s="2">
        <v>1.52</v>
      </c>
      <c r="O86" s="2">
        <v>38.4</v>
      </c>
      <c r="P86" s="2">
        <f t="shared" si="5"/>
        <v>38.4</v>
      </c>
      <c r="R86" s="2">
        <f t="shared" si="6"/>
        <v>10.690000000000001</v>
      </c>
      <c r="S86" s="2">
        <f t="shared" si="7"/>
        <v>15.01</v>
      </c>
      <c r="T86" s="2">
        <f t="shared" si="8"/>
        <v>8.74</v>
      </c>
      <c r="U86" s="2">
        <f t="shared" si="9"/>
        <v>3.96</v>
      </c>
      <c r="V86" s="2"/>
      <c r="X86" t="s">
        <v>179</v>
      </c>
      <c r="Y86" s="5">
        <v>43.570599999999999</v>
      </c>
      <c r="Z86" s="5">
        <v>-91.229399999999998</v>
      </c>
      <c r="AA86" s="7">
        <v>194.8</v>
      </c>
      <c r="AB86" t="s">
        <v>607</v>
      </c>
      <c r="AC86" t="s">
        <v>178</v>
      </c>
    </row>
    <row r="87" spans="1:31">
      <c r="A87" t="s">
        <v>180</v>
      </c>
      <c r="B87" t="s">
        <v>181</v>
      </c>
      <c r="C87" s="2">
        <v>1.57</v>
      </c>
      <c r="D87" s="2">
        <v>1.44</v>
      </c>
      <c r="E87" s="2">
        <v>1.9</v>
      </c>
      <c r="F87" s="2">
        <v>3.84</v>
      </c>
      <c r="G87" s="2">
        <v>3.95</v>
      </c>
      <c r="H87" s="2">
        <v>4.37</v>
      </c>
      <c r="I87" s="2">
        <v>3.92</v>
      </c>
      <c r="J87" s="2">
        <v>3.8</v>
      </c>
      <c r="K87" s="2">
        <v>3.22</v>
      </c>
      <c r="L87" s="2">
        <v>2.64</v>
      </c>
      <c r="M87" s="2">
        <v>2</v>
      </c>
      <c r="N87" s="2">
        <v>1.73</v>
      </c>
      <c r="O87" s="2">
        <v>34.380000000000003</v>
      </c>
      <c r="P87" s="2">
        <f t="shared" si="5"/>
        <v>34.380000000000003</v>
      </c>
      <c r="R87" s="2">
        <f t="shared" si="6"/>
        <v>9.6900000000000013</v>
      </c>
      <c r="S87" s="2">
        <f t="shared" si="7"/>
        <v>12.09</v>
      </c>
      <c r="T87" s="2">
        <f t="shared" si="8"/>
        <v>7.86</v>
      </c>
      <c r="U87" s="2">
        <f t="shared" si="9"/>
        <v>4.74</v>
      </c>
      <c r="V87" s="2"/>
      <c r="X87" t="s">
        <v>181</v>
      </c>
      <c r="Y87" s="5">
        <v>43.238900000000001</v>
      </c>
      <c r="Z87" s="5">
        <v>-88.122200000000007</v>
      </c>
      <c r="AA87" s="7">
        <v>259.10000000000002</v>
      </c>
      <c r="AB87" t="s">
        <v>607</v>
      </c>
      <c r="AC87" t="s">
        <v>180</v>
      </c>
    </row>
    <row r="88" spans="1:31">
      <c r="A88" t="s">
        <v>182</v>
      </c>
      <c r="B88" t="s">
        <v>183</v>
      </c>
      <c r="C88" s="2">
        <v>1.54</v>
      </c>
      <c r="D88" s="2">
        <v>1.57</v>
      </c>
      <c r="E88" s="2">
        <v>2.4300000000000002</v>
      </c>
      <c r="F88" s="2">
        <v>3.64</v>
      </c>
      <c r="G88" s="2">
        <v>3.79</v>
      </c>
      <c r="H88" s="2">
        <v>4.55</v>
      </c>
      <c r="I88" s="2">
        <v>3.77</v>
      </c>
      <c r="J88" s="2">
        <v>3.97</v>
      </c>
      <c r="K88" s="2">
        <v>3.25</v>
      </c>
      <c r="L88" s="2">
        <v>2.85</v>
      </c>
      <c r="M88" s="2">
        <v>2.09</v>
      </c>
      <c r="N88" s="2">
        <v>2.0699999999999998</v>
      </c>
      <c r="O88" s="2">
        <v>35.520000000000003</v>
      </c>
      <c r="P88" s="2">
        <f t="shared" si="5"/>
        <v>35.520000000000003</v>
      </c>
      <c r="R88" s="2">
        <f t="shared" si="6"/>
        <v>9.86</v>
      </c>
      <c r="S88" s="2">
        <f t="shared" si="7"/>
        <v>12.290000000000001</v>
      </c>
      <c r="T88" s="2">
        <f t="shared" si="8"/>
        <v>8.19</v>
      </c>
      <c r="U88" s="2">
        <f t="shared" si="9"/>
        <v>5.18</v>
      </c>
      <c r="V88" s="2"/>
      <c r="X88" t="s">
        <v>183</v>
      </c>
      <c r="Y88" s="5">
        <v>43.231299999999997</v>
      </c>
      <c r="Z88" s="5">
        <v>-88.1023</v>
      </c>
      <c r="AA88" s="7">
        <v>270.39999999999998</v>
      </c>
      <c r="AB88" t="s">
        <v>607</v>
      </c>
      <c r="AC88" t="s">
        <v>182</v>
      </c>
    </row>
    <row r="89" spans="1:31">
      <c r="A89" t="s">
        <v>184</v>
      </c>
      <c r="B89" t="s">
        <v>185</v>
      </c>
      <c r="C89" s="2">
        <v>1.22</v>
      </c>
      <c r="D89" s="2">
        <v>1.1399999999999999</v>
      </c>
      <c r="E89" s="2">
        <v>1.91</v>
      </c>
      <c r="F89" s="2">
        <v>2.72</v>
      </c>
      <c r="G89" s="2">
        <v>3.5</v>
      </c>
      <c r="H89" s="2">
        <v>4.38</v>
      </c>
      <c r="I89" s="2">
        <v>3.95</v>
      </c>
      <c r="J89" s="2">
        <v>3.86</v>
      </c>
      <c r="K89" s="2">
        <v>4.13</v>
      </c>
      <c r="L89" s="2">
        <v>2.97</v>
      </c>
      <c r="M89" s="2">
        <v>1.9</v>
      </c>
      <c r="N89" s="2">
        <v>1.57</v>
      </c>
      <c r="O89" s="2">
        <v>33.25</v>
      </c>
      <c r="P89" s="2">
        <f t="shared" si="5"/>
        <v>33.249999999999993</v>
      </c>
      <c r="R89" s="2">
        <f t="shared" si="6"/>
        <v>8.129999999999999</v>
      </c>
      <c r="S89" s="2">
        <f t="shared" si="7"/>
        <v>12.19</v>
      </c>
      <c r="T89" s="2">
        <f t="shared" si="8"/>
        <v>9</v>
      </c>
      <c r="U89" s="2">
        <f t="shared" si="9"/>
        <v>3.9299999999999997</v>
      </c>
      <c r="V89" s="2"/>
      <c r="X89" t="s">
        <v>185</v>
      </c>
      <c r="Y89" s="5">
        <v>45.148899999999998</v>
      </c>
      <c r="Z89" s="5">
        <v>-90.066699999999997</v>
      </c>
      <c r="AA89" s="7">
        <v>423.7</v>
      </c>
      <c r="AB89" t="s">
        <v>607</v>
      </c>
      <c r="AC89" t="s">
        <v>184</v>
      </c>
    </row>
    <row r="90" spans="1:31">
      <c r="A90" t="s">
        <v>186</v>
      </c>
      <c r="B90" t="s">
        <v>187</v>
      </c>
      <c r="C90" s="2">
        <v>0.96</v>
      </c>
      <c r="D90" s="2">
        <v>0.97</v>
      </c>
      <c r="E90" s="2">
        <v>1.56</v>
      </c>
      <c r="F90" s="2">
        <v>2.88</v>
      </c>
      <c r="G90" s="2">
        <v>3.78</v>
      </c>
      <c r="H90" s="2">
        <v>4.25</v>
      </c>
      <c r="I90" s="2">
        <v>4.8</v>
      </c>
      <c r="J90" s="2">
        <v>4.18</v>
      </c>
      <c r="K90" s="2">
        <v>3.76</v>
      </c>
      <c r="L90" s="2">
        <v>3.2</v>
      </c>
      <c r="M90" s="2">
        <v>1.7</v>
      </c>
      <c r="N90" s="2">
        <v>1.33</v>
      </c>
      <c r="O90" s="2">
        <v>33.369999999999997</v>
      </c>
      <c r="P90" s="2">
        <f t="shared" si="5"/>
        <v>33.369999999999997</v>
      </c>
      <c r="R90" s="2">
        <f t="shared" si="6"/>
        <v>8.2199999999999989</v>
      </c>
      <c r="S90" s="2">
        <f t="shared" si="7"/>
        <v>13.23</v>
      </c>
      <c r="T90" s="2">
        <f t="shared" si="8"/>
        <v>8.66</v>
      </c>
      <c r="U90" s="2">
        <f t="shared" si="9"/>
        <v>3.26</v>
      </c>
      <c r="V90" s="2"/>
      <c r="X90" t="s">
        <v>187</v>
      </c>
      <c r="Y90" s="5">
        <v>46.244999999999997</v>
      </c>
      <c r="Z90" s="5">
        <v>-91.804699999999997</v>
      </c>
      <c r="AA90" s="7">
        <v>317</v>
      </c>
      <c r="AB90" t="s">
        <v>607</v>
      </c>
      <c r="AC90" t="s">
        <v>186</v>
      </c>
    </row>
    <row r="91" spans="1:31">
      <c r="A91" t="s">
        <v>188</v>
      </c>
      <c r="B91" t="s">
        <v>189</v>
      </c>
      <c r="C91" s="2">
        <v>1.58</v>
      </c>
      <c r="D91" s="2">
        <v>1.73</v>
      </c>
      <c r="E91" s="2">
        <v>2.0699999999999998</v>
      </c>
      <c r="F91" s="2">
        <v>3.94</v>
      </c>
      <c r="G91" s="2">
        <v>3.99</v>
      </c>
      <c r="H91" s="2">
        <v>4.5</v>
      </c>
      <c r="I91" s="2">
        <v>3.61</v>
      </c>
      <c r="J91" s="2">
        <v>3.77</v>
      </c>
      <c r="K91" s="2">
        <v>3.18</v>
      </c>
      <c r="L91" s="2">
        <v>2.98</v>
      </c>
      <c r="M91" s="2">
        <v>2.15</v>
      </c>
      <c r="N91" s="2">
        <v>2.0099999999999998</v>
      </c>
      <c r="O91" s="2">
        <v>35.51</v>
      </c>
      <c r="P91" s="2">
        <f t="shared" si="5"/>
        <v>35.51</v>
      </c>
      <c r="R91" s="2">
        <f t="shared" si="6"/>
        <v>10</v>
      </c>
      <c r="S91" s="2">
        <f t="shared" si="7"/>
        <v>11.879999999999999</v>
      </c>
      <c r="T91" s="2">
        <f t="shared" si="8"/>
        <v>8.31</v>
      </c>
      <c r="U91" s="2">
        <f t="shared" si="9"/>
        <v>5.32</v>
      </c>
      <c r="V91" s="2"/>
      <c r="X91" t="s">
        <v>189</v>
      </c>
      <c r="Y91" s="5">
        <v>43.308100000000003</v>
      </c>
      <c r="Z91" s="5">
        <v>-87.955299999999994</v>
      </c>
      <c r="AA91" s="7">
        <v>225.9</v>
      </c>
      <c r="AB91" t="s">
        <v>607</v>
      </c>
      <c r="AC91" t="s">
        <v>188</v>
      </c>
    </row>
    <row r="92" spans="1:31">
      <c r="A92" t="s">
        <v>190</v>
      </c>
      <c r="B92" t="s">
        <v>191</v>
      </c>
      <c r="C92" s="2">
        <v>0.86</v>
      </c>
      <c r="D92" s="2">
        <v>0.9</v>
      </c>
      <c r="E92" s="2">
        <v>1.58</v>
      </c>
      <c r="F92" s="2">
        <v>2.85</v>
      </c>
      <c r="G92" s="2">
        <v>4.0599999999999996</v>
      </c>
      <c r="H92" s="2">
        <v>4.45</v>
      </c>
      <c r="I92" s="2">
        <v>4.5999999999999996</v>
      </c>
      <c r="J92" s="2">
        <v>4.45</v>
      </c>
      <c r="K92" s="2">
        <v>3.67</v>
      </c>
      <c r="L92" s="2">
        <v>3.17</v>
      </c>
      <c r="M92" s="2">
        <v>1.81</v>
      </c>
      <c r="N92" s="2">
        <v>1.37</v>
      </c>
      <c r="O92" s="2">
        <v>33.770000000000003</v>
      </c>
      <c r="P92" s="2">
        <f t="shared" si="5"/>
        <v>33.769999999999996</v>
      </c>
      <c r="R92" s="2">
        <f t="shared" si="6"/>
        <v>8.4899999999999984</v>
      </c>
      <c r="S92" s="2">
        <f t="shared" si="7"/>
        <v>13.5</v>
      </c>
      <c r="T92" s="2">
        <f t="shared" si="8"/>
        <v>8.65</v>
      </c>
      <c r="U92" s="2">
        <f t="shared" si="9"/>
        <v>3.13</v>
      </c>
      <c r="V92" s="2"/>
      <c r="X92" t="s">
        <v>191</v>
      </c>
      <c r="Y92" s="5">
        <v>45.772799999999997</v>
      </c>
      <c r="Z92" s="5">
        <v>-92.688599999999994</v>
      </c>
      <c r="AA92" s="7">
        <v>301.8</v>
      </c>
      <c r="AB92" t="s">
        <v>607</v>
      </c>
      <c r="AC92" t="s">
        <v>190</v>
      </c>
    </row>
    <row r="93" spans="1:31">
      <c r="A93" t="s">
        <v>192</v>
      </c>
      <c r="B93" t="s">
        <v>193</v>
      </c>
      <c r="C93" s="2">
        <v>1.39</v>
      </c>
      <c r="D93" s="2">
        <v>1.2</v>
      </c>
      <c r="E93" s="2">
        <v>1.96</v>
      </c>
      <c r="F93" s="2">
        <v>3</v>
      </c>
      <c r="G93" s="2">
        <v>3.35</v>
      </c>
      <c r="H93" s="2">
        <v>4.0999999999999996</v>
      </c>
      <c r="I93" s="2">
        <v>3.62</v>
      </c>
      <c r="J93" s="2">
        <v>3.39</v>
      </c>
      <c r="K93" s="2">
        <v>3.2</v>
      </c>
      <c r="L93" s="2">
        <v>2.67</v>
      </c>
      <c r="M93" s="2">
        <v>1.98</v>
      </c>
      <c r="N93" s="2">
        <v>1.75</v>
      </c>
      <c r="O93" s="2">
        <v>31.61</v>
      </c>
      <c r="P93" s="2">
        <f t="shared" si="5"/>
        <v>31.610000000000003</v>
      </c>
      <c r="R93" s="2">
        <f t="shared" si="6"/>
        <v>8.31</v>
      </c>
      <c r="S93" s="2">
        <f t="shared" si="7"/>
        <v>11.11</v>
      </c>
      <c r="T93" s="2">
        <f t="shared" si="8"/>
        <v>7.85</v>
      </c>
      <c r="U93" s="2">
        <f t="shared" si="9"/>
        <v>4.34</v>
      </c>
      <c r="V93" s="2"/>
      <c r="X93" t="s">
        <v>193</v>
      </c>
      <c r="Y93" s="5">
        <v>44.4983</v>
      </c>
      <c r="Z93" s="5">
        <v>-88.111099999999993</v>
      </c>
      <c r="AA93" s="7">
        <v>207.9</v>
      </c>
      <c r="AB93" t="s">
        <v>607</v>
      </c>
      <c r="AC93" t="s">
        <v>192</v>
      </c>
      <c r="AE93">
        <v>72645</v>
      </c>
    </row>
    <row r="94" spans="1:31">
      <c r="A94" t="s">
        <v>194</v>
      </c>
      <c r="B94" t="s">
        <v>195</v>
      </c>
      <c r="C94" s="2">
        <v>1.44</v>
      </c>
      <c r="D94" s="2">
        <v>1.23</v>
      </c>
      <c r="E94" s="2">
        <v>1.9</v>
      </c>
      <c r="F94" s="2">
        <v>3.12</v>
      </c>
      <c r="G94" s="2">
        <v>3.5</v>
      </c>
      <c r="H94" s="2">
        <v>4.1100000000000003</v>
      </c>
      <c r="I94" s="2">
        <v>3.61</v>
      </c>
      <c r="J94" s="2">
        <v>3.24</v>
      </c>
      <c r="K94" s="2">
        <v>3.66</v>
      </c>
      <c r="L94" s="2">
        <v>2.75</v>
      </c>
      <c r="M94" s="2">
        <v>1.96</v>
      </c>
      <c r="N94" s="2">
        <v>1.73</v>
      </c>
      <c r="O94" s="2">
        <v>32.25</v>
      </c>
      <c r="P94" s="2">
        <f t="shared" si="5"/>
        <v>32.25</v>
      </c>
      <c r="R94" s="2">
        <f t="shared" si="6"/>
        <v>8.52</v>
      </c>
      <c r="S94" s="2">
        <f t="shared" si="7"/>
        <v>10.96</v>
      </c>
      <c r="T94" s="2">
        <f t="shared" si="8"/>
        <v>8.370000000000001</v>
      </c>
      <c r="U94" s="2">
        <f t="shared" si="9"/>
        <v>4.4000000000000004</v>
      </c>
      <c r="V94" s="2"/>
      <c r="X94" t="s">
        <v>195</v>
      </c>
      <c r="Y94" s="5">
        <v>44.467700000000001</v>
      </c>
      <c r="Z94" s="5">
        <v>-87.973500000000001</v>
      </c>
      <c r="AA94" s="7">
        <v>189.3</v>
      </c>
      <c r="AB94" t="s">
        <v>607</v>
      </c>
      <c r="AC94" t="s">
        <v>194</v>
      </c>
    </row>
    <row r="95" spans="1:31">
      <c r="A95" t="s">
        <v>196</v>
      </c>
      <c r="B95" t="s">
        <v>197</v>
      </c>
      <c r="C95" s="2">
        <v>1.32</v>
      </c>
      <c r="D95" s="2">
        <v>1.1000000000000001</v>
      </c>
      <c r="E95" s="2">
        <v>1.87</v>
      </c>
      <c r="F95" s="2">
        <v>3.13</v>
      </c>
      <c r="G95" s="2">
        <v>3.57</v>
      </c>
      <c r="H95" s="2">
        <v>4.22</v>
      </c>
      <c r="I95" s="2">
        <v>3.74</v>
      </c>
      <c r="J95" s="2">
        <v>3.44</v>
      </c>
      <c r="K95" s="2">
        <v>3.39</v>
      </c>
      <c r="L95" s="2">
        <v>2.82</v>
      </c>
      <c r="M95" s="2">
        <v>2.0299999999999998</v>
      </c>
      <c r="N95" s="2">
        <v>1.76</v>
      </c>
      <c r="O95" s="2">
        <v>32.39</v>
      </c>
      <c r="P95" s="2">
        <f t="shared" si="5"/>
        <v>32.390000000000008</v>
      </c>
      <c r="R95" s="2">
        <f t="shared" si="6"/>
        <v>8.57</v>
      </c>
      <c r="S95" s="2">
        <f t="shared" si="7"/>
        <v>11.4</v>
      </c>
      <c r="T95" s="2">
        <f t="shared" si="8"/>
        <v>8.24</v>
      </c>
      <c r="U95" s="2">
        <f t="shared" si="9"/>
        <v>4.18</v>
      </c>
      <c r="V95" s="2"/>
      <c r="X95" t="s">
        <v>197</v>
      </c>
      <c r="Y95" s="5">
        <v>44.533099999999997</v>
      </c>
      <c r="Z95" s="5">
        <v>-88.098100000000002</v>
      </c>
      <c r="AA95" s="7">
        <v>211.5</v>
      </c>
      <c r="AB95" t="s">
        <v>607</v>
      </c>
      <c r="AC95" t="s">
        <v>196</v>
      </c>
    </row>
    <row r="96" spans="1:31">
      <c r="A96" t="s">
        <v>198</v>
      </c>
      <c r="B96" t="s">
        <v>199</v>
      </c>
      <c r="C96" s="2">
        <v>1.38</v>
      </c>
      <c r="D96" s="2">
        <v>1.2</v>
      </c>
      <c r="E96" s="2">
        <v>1.96</v>
      </c>
      <c r="F96" s="2">
        <v>3</v>
      </c>
      <c r="G96" s="2">
        <v>3.48</v>
      </c>
      <c r="H96" s="2">
        <v>4.1100000000000003</v>
      </c>
      <c r="I96" s="2">
        <v>3.62</v>
      </c>
      <c r="J96" s="2">
        <v>3.34</v>
      </c>
      <c r="K96" s="2">
        <v>3.16</v>
      </c>
      <c r="L96" s="2">
        <v>2.65</v>
      </c>
      <c r="M96" s="2">
        <v>1.97</v>
      </c>
      <c r="N96" s="2">
        <v>1.74</v>
      </c>
      <c r="O96" s="2">
        <v>31.61</v>
      </c>
      <c r="P96" s="2">
        <f t="shared" si="5"/>
        <v>31.609999999999996</v>
      </c>
      <c r="R96" s="2">
        <f t="shared" si="6"/>
        <v>8.44</v>
      </c>
      <c r="S96" s="2">
        <f t="shared" si="7"/>
        <v>11.07</v>
      </c>
      <c r="T96" s="2">
        <f t="shared" si="8"/>
        <v>7.78</v>
      </c>
      <c r="U96" s="2">
        <f t="shared" si="9"/>
        <v>4.32</v>
      </c>
      <c r="V96" s="2"/>
      <c r="X96" t="s">
        <v>199</v>
      </c>
      <c r="Y96" s="5">
        <v>44.4983</v>
      </c>
      <c r="Z96" s="5">
        <v>-88.111900000000006</v>
      </c>
      <c r="AA96" s="7">
        <v>207.9</v>
      </c>
      <c r="AB96" t="s">
        <v>607</v>
      </c>
      <c r="AC96" t="s">
        <v>198</v>
      </c>
    </row>
    <row r="97" spans="1:30">
      <c r="A97" t="s">
        <v>200</v>
      </c>
      <c r="B97" t="s">
        <v>201</v>
      </c>
      <c r="C97" s="2">
        <v>1.71</v>
      </c>
      <c r="D97" s="2">
        <v>1.71</v>
      </c>
      <c r="E97" s="2">
        <v>2.09</v>
      </c>
      <c r="F97" s="2">
        <v>4.03</v>
      </c>
      <c r="G97" s="2">
        <v>4.13</v>
      </c>
      <c r="H97" s="2">
        <v>4.72</v>
      </c>
      <c r="I97" s="2">
        <v>3.76</v>
      </c>
      <c r="J97" s="2">
        <v>3.78</v>
      </c>
      <c r="K97" s="2">
        <v>3.56</v>
      </c>
      <c r="L97" s="2">
        <v>2.97</v>
      </c>
      <c r="M97" s="2">
        <v>2.2400000000000002</v>
      </c>
      <c r="N97" s="2">
        <v>1.91</v>
      </c>
      <c r="O97" s="2">
        <v>36.61</v>
      </c>
      <c r="P97" s="2">
        <f t="shared" si="5"/>
        <v>36.61</v>
      </c>
      <c r="R97" s="2">
        <f t="shared" si="6"/>
        <v>10.25</v>
      </c>
      <c r="S97" s="2">
        <f t="shared" si="7"/>
        <v>12.26</v>
      </c>
      <c r="T97" s="2">
        <f t="shared" si="8"/>
        <v>8.77</v>
      </c>
      <c r="U97" s="2">
        <f t="shared" si="9"/>
        <v>5.33</v>
      </c>
      <c r="V97" s="2"/>
      <c r="X97" t="s">
        <v>201</v>
      </c>
      <c r="Y97" s="5">
        <v>42.940899999999999</v>
      </c>
      <c r="Z97" s="5">
        <v>-87.982299999999995</v>
      </c>
      <c r="AA97" s="7">
        <v>244.4</v>
      </c>
      <c r="AB97" t="s">
        <v>607</v>
      </c>
      <c r="AC97" t="s">
        <v>200</v>
      </c>
    </row>
    <row r="98" spans="1:30">
      <c r="A98" t="s">
        <v>202</v>
      </c>
      <c r="B98" t="s">
        <v>203</v>
      </c>
      <c r="C98" s="2">
        <v>1.8</v>
      </c>
      <c r="D98" s="2">
        <v>1.87</v>
      </c>
      <c r="E98" s="2">
        <v>2.0699999999999998</v>
      </c>
      <c r="F98" s="2">
        <v>4.0999999999999996</v>
      </c>
      <c r="G98" s="2">
        <v>4.28</v>
      </c>
      <c r="H98" s="2">
        <v>5.63</v>
      </c>
      <c r="I98" s="2">
        <v>3.75</v>
      </c>
      <c r="J98" s="2">
        <v>3.79</v>
      </c>
      <c r="K98" s="2">
        <v>3.77</v>
      </c>
      <c r="L98" s="2">
        <v>3.01</v>
      </c>
      <c r="M98" s="2">
        <v>2.2799999999999998</v>
      </c>
      <c r="N98" s="2">
        <v>2.09</v>
      </c>
      <c r="O98" s="2">
        <v>38.44</v>
      </c>
      <c r="P98" s="2">
        <f t="shared" si="5"/>
        <v>38.44</v>
      </c>
      <c r="R98" s="2">
        <f t="shared" si="6"/>
        <v>10.45</v>
      </c>
      <c r="S98" s="2">
        <f t="shared" si="7"/>
        <v>13.169999999999998</v>
      </c>
      <c r="T98" s="2">
        <f t="shared" si="8"/>
        <v>9.0599999999999987</v>
      </c>
      <c r="U98" s="2">
        <f t="shared" si="9"/>
        <v>5.76</v>
      </c>
      <c r="V98" s="2"/>
      <c r="X98" t="s">
        <v>203</v>
      </c>
      <c r="Y98" s="5">
        <v>42.9375</v>
      </c>
      <c r="Z98" s="5">
        <v>-88.029700000000005</v>
      </c>
      <c r="AA98" s="7">
        <v>235.9</v>
      </c>
      <c r="AB98" t="s">
        <v>607</v>
      </c>
      <c r="AC98" t="s">
        <v>202</v>
      </c>
    </row>
    <row r="99" spans="1:30">
      <c r="A99" t="s">
        <v>204</v>
      </c>
      <c r="B99" t="s">
        <v>205</v>
      </c>
      <c r="C99" s="2">
        <v>1.1399999999999999</v>
      </c>
      <c r="D99" s="2">
        <v>0.97</v>
      </c>
      <c r="E99" s="2">
        <v>1.86</v>
      </c>
      <c r="F99" s="2">
        <v>3.57</v>
      </c>
      <c r="G99" s="2">
        <v>4.1900000000000004</v>
      </c>
      <c r="H99" s="2">
        <v>4.95</v>
      </c>
      <c r="I99" s="2">
        <v>4.1500000000000004</v>
      </c>
      <c r="J99" s="2">
        <v>4.0199999999999996</v>
      </c>
      <c r="K99" s="2">
        <v>3.31</v>
      </c>
      <c r="L99" s="2">
        <v>2.71</v>
      </c>
      <c r="M99" s="2">
        <v>1.98</v>
      </c>
      <c r="N99" s="2">
        <v>1.42</v>
      </c>
      <c r="O99" s="2">
        <v>34.270000000000003</v>
      </c>
      <c r="P99" s="2">
        <f t="shared" si="5"/>
        <v>34.269999999999996</v>
      </c>
      <c r="R99" s="2">
        <f t="shared" si="6"/>
        <v>9.620000000000001</v>
      </c>
      <c r="S99" s="2">
        <f t="shared" si="7"/>
        <v>13.120000000000001</v>
      </c>
      <c r="T99" s="2">
        <f t="shared" si="8"/>
        <v>8</v>
      </c>
      <c r="U99" s="2">
        <f t="shared" si="9"/>
        <v>3.5299999999999994</v>
      </c>
      <c r="V99" s="2"/>
      <c r="X99" t="s">
        <v>205</v>
      </c>
      <c r="Y99" s="5">
        <v>44.118600000000001</v>
      </c>
      <c r="Z99" s="5">
        <v>-89.535799999999995</v>
      </c>
      <c r="AA99" s="7">
        <v>332.8</v>
      </c>
      <c r="AB99" t="s">
        <v>607</v>
      </c>
      <c r="AC99" t="s">
        <v>204</v>
      </c>
      <c r="AD99" t="s">
        <v>608</v>
      </c>
    </row>
    <row r="100" spans="1:30">
      <c r="A100" t="s">
        <v>206</v>
      </c>
      <c r="B100" t="s">
        <v>207</v>
      </c>
      <c r="C100" s="2">
        <v>1.52</v>
      </c>
      <c r="D100" s="2">
        <v>1.26</v>
      </c>
      <c r="E100" s="2">
        <v>1.78</v>
      </c>
      <c r="F100" s="2">
        <v>3.43</v>
      </c>
      <c r="G100" s="2">
        <v>3.82</v>
      </c>
      <c r="H100" s="2">
        <v>4.7699999999999996</v>
      </c>
      <c r="I100" s="2">
        <v>3.89</v>
      </c>
      <c r="J100" s="2">
        <v>3.74</v>
      </c>
      <c r="K100" s="2">
        <v>3.23</v>
      </c>
      <c r="L100" s="2">
        <v>2.91</v>
      </c>
      <c r="M100" s="2">
        <v>2.06</v>
      </c>
      <c r="N100" s="2">
        <v>1.68</v>
      </c>
      <c r="O100" s="2">
        <v>34.090000000000003</v>
      </c>
      <c r="P100" s="2">
        <f t="shared" si="5"/>
        <v>34.090000000000003</v>
      </c>
      <c r="R100" s="2">
        <f t="shared" si="6"/>
        <v>9.0299999999999994</v>
      </c>
      <c r="S100" s="2">
        <f t="shared" si="7"/>
        <v>12.4</v>
      </c>
      <c r="T100" s="2">
        <f t="shared" si="8"/>
        <v>8.2000000000000011</v>
      </c>
      <c r="U100" s="2">
        <f t="shared" si="9"/>
        <v>4.46</v>
      </c>
      <c r="V100" s="2"/>
      <c r="X100" t="s">
        <v>207</v>
      </c>
      <c r="Y100" s="5">
        <v>43.331699999999998</v>
      </c>
      <c r="Z100" s="5">
        <v>-88.411699999999996</v>
      </c>
      <c r="AA100" s="7">
        <v>292.89999999999998</v>
      </c>
      <c r="AB100" t="s">
        <v>607</v>
      </c>
      <c r="AC100" t="s">
        <v>206</v>
      </c>
    </row>
    <row r="101" spans="1:30">
      <c r="A101" t="s">
        <v>208</v>
      </c>
      <c r="B101" t="s">
        <v>209</v>
      </c>
      <c r="C101" s="2">
        <v>1.36</v>
      </c>
      <c r="D101" s="2">
        <v>1.1499999999999999</v>
      </c>
      <c r="E101" s="2">
        <v>1.99</v>
      </c>
      <c r="F101" s="2">
        <v>3.04</v>
      </c>
      <c r="G101" s="2">
        <v>3.99</v>
      </c>
      <c r="H101" s="2">
        <v>4.41</v>
      </c>
      <c r="I101" s="2">
        <v>4.6399999999999997</v>
      </c>
      <c r="J101" s="2">
        <v>4.5199999999999996</v>
      </c>
      <c r="K101" s="2">
        <v>4.12</v>
      </c>
      <c r="L101" s="2">
        <v>3.51</v>
      </c>
      <c r="M101" s="2">
        <v>2.09</v>
      </c>
      <c r="N101" s="2">
        <v>1.59</v>
      </c>
      <c r="O101" s="2">
        <v>36.409999999999997</v>
      </c>
      <c r="P101" s="2">
        <f t="shared" si="5"/>
        <v>36.410000000000011</v>
      </c>
      <c r="R101" s="2">
        <f t="shared" si="6"/>
        <v>9.02</v>
      </c>
      <c r="S101" s="2">
        <f t="shared" si="7"/>
        <v>13.57</v>
      </c>
      <c r="T101" s="2">
        <f t="shared" si="8"/>
        <v>9.7199999999999989</v>
      </c>
      <c r="U101" s="2">
        <f t="shared" si="9"/>
        <v>4.0999999999999996</v>
      </c>
      <c r="V101" s="2"/>
      <c r="X101" t="s">
        <v>209</v>
      </c>
      <c r="Y101" s="5">
        <v>46.132599999999996</v>
      </c>
      <c r="Z101" s="5">
        <v>-91.405000000000001</v>
      </c>
      <c r="AA101" s="7">
        <v>408.4</v>
      </c>
      <c r="AB101" t="s">
        <v>607</v>
      </c>
      <c r="AC101" t="s">
        <v>208</v>
      </c>
    </row>
    <row r="102" spans="1:30">
      <c r="A102" t="s">
        <v>210</v>
      </c>
      <c r="B102" t="s">
        <v>211</v>
      </c>
      <c r="C102" s="2">
        <v>0.55000000000000004</v>
      </c>
      <c r="D102" s="2">
        <v>0.68</v>
      </c>
      <c r="E102" s="2">
        <v>1.55</v>
      </c>
      <c r="F102" s="2">
        <v>2.72</v>
      </c>
      <c r="G102" s="2">
        <v>3.84</v>
      </c>
      <c r="H102" s="2">
        <v>4.03</v>
      </c>
      <c r="I102" s="2">
        <v>4.46</v>
      </c>
      <c r="J102" s="2">
        <v>4.05</v>
      </c>
      <c r="K102" s="2">
        <v>3.67</v>
      </c>
      <c r="L102" s="2">
        <v>3.07</v>
      </c>
      <c r="M102" s="2">
        <v>1.67</v>
      </c>
      <c r="N102" s="2">
        <v>1.04</v>
      </c>
      <c r="O102" s="2">
        <v>31.33</v>
      </c>
      <c r="P102" s="2">
        <f t="shared" si="5"/>
        <v>31.330000000000005</v>
      </c>
      <c r="R102" s="2">
        <f t="shared" si="6"/>
        <v>8.11</v>
      </c>
      <c r="S102" s="2">
        <f t="shared" si="7"/>
        <v>12.54</v>
      </c>
      <c r="T102" s="2">
        <f t="shared" si="8"/>
        <v>8.41</v>
      </c>
      <c r="U102" s="2">
        <f t="shared" si="9"/>
        <v>2.27</v>
      </c>
      <c r="V102" s="2"/>
      <c r="X102" t="s">
        <v>211</v>
      </c>
      <c r="Y102" s="5">
        <v>46.0261</v>
      </c>
      <c r="Z102" s="5">
        <v>-91.444199999999995</v>
      </c>
      <c r="AA102" s="7">
        <v>367</v>
      </c>
      <c r="AB102" t="s">
        <v>607</v>
      </c>
      <c r="AC102" t="s">
        <v>210</v>
      </c>
    </row>
    <row r="103" spans="1:30">
      <c r="A103" t="s">
        <v>212</v>
      </c>
      <c r="B103" t="s">
        <v>213</v>
      </c>
      <c r="C103" s="2">
        <v>0.89</v>
      </c>
      <c r="D103" s="2">
        <v>0.89</v>
      </c>
      <c r="E103" s="2">
        <v>1.46</v>
      </c>
      <c r="F103" s="2">
        <v>2.7</v>
      </c>
      <c r="G103" s="2">
        <v>3.99</v>
      </c>
      <c r="H103" s="2">
        <v>4.2</v>
      </c>
      <c r="I103" s="2">
        <v>4.1500000000000004</v>
      </c>
      <c r="J103" s="2">
        <v>3.94</v>
      </c>
      <c r="K103" s="2">
        <v>3.97</v>
      </c>
      <c r="L103" s="2">
        <v>3.15</v>
      </c>
      <c r="M103" s="2">
        <v>1.67</v>
      </c>
      <c r="N103" s="2">
        <v>1.26</v>
      </c>
      <c r="O103" s="2">
        <v>32.270000000000003</v>
      </c>
      <c r="P103" s="2">
        <f t="shared" si="5"/>
        <v>32.269999999999996</v>
      </c>
      <c r="R103" s="2">
        <f t="shared" si="6"/>
        <v>8.15</v>
      </c>
      <c r="S103" s="2">
        <f t="shared" si="7"/>
        <v>12.290000000000001</v>
      </c>
      <c r="T103" s="2">
        <f t="shared" si="8"/>
        <v>8.7899999999999991</v>
      </c>
      <c r="U103" s="2">
        <f t="shared" si="9"/>
        <v>3.04</v>
      </c>
      <c r="V103" s="2"/>
      <c r="X103" t="s">
        <v>213</v>
      </c>
      <c r="Y103" s="5">
        <v>46.000300000000003</v>
      </c>
      <c r="Z103" s="5">
        <v>-91.507499999999993</v>
      </c>
      <c r="AA103" s="7">
        <v>365.8</v>
      </c>
      <c r="AB103" t="s">
        <v>607</v>
      </c>
      <c r="AC103" t="s">
        <v>212</v>
      </c>
    </row>
    <row r="104" spans="1:30">
      <c r="A104" t="s">
        <v>214</v>
      </c>
      <c r="B104" t="s">
        <v>215</v>
      </c>
      <c r="C104" s="2">
        <v>1.31</v>
      </c>
      <c r="D104" s="2">
        <v>1.19</v>
      </c>
      <c r="E104" s="2">
        <v>2.0299999999999998</v>
      </c>
      <c r="F104" s="2">
        <v>3.77</v>
      </c>
      <c r="G104" s="2">
        <v>5</v>
      </c>
      <c r="H104" s="2">
        <v>5.08</v>
      </c>
      <c r="I104" s="2">
        <v>4.13</v>
      </c>
      <c r="J104" s="2">
        <v>4.1500000000000004</v>
      </c>
      <c r="K104" s="2">
        <v>4.05</v>
      </c>
      <c r="L104" s="2">
        <v>2.84</v>
      </c>
      <c r="M104" s="2">
        <v>2.12</v>
      </c>
      <c r="N104" s="2">
        <v>1.62</v>
      </c>
      <c r="O104" s="2">
        <v>37.29</v>
      </c>
      <c r="P104" s="2">
        <f t="shared" si="5"/>
        <v>37.289999999999992</v>
      </c>
      <c r="R104" s="2">
        <f t="shared" si="6"/>
        <v>10.8</v>
      </c>
      <c r="S104" s="2">
        <f t="shared" si="7"/>
        <v>13.360000000000001</v>
      </c>
      <c r="T104" s="2">
        <f t="shared" si="8"/>
        <v>9.01</v>
      </c>
      <c r="U104" s="2">
        <f t="shared" si="9"/>
        <v>4.12</v>
      </c>
      <c r="V104" s="2"/>
      <c r="X104" t="s">
        <v>215</v>
      </c>
      <c r="Y104" s="5">
        <v>43.654200000000003</v>
      </c>
      <c r="Z104" s="5">
        <v>-90.3339</v>
      </c>
      <c r="AA104" s="7">
        <v>286.5</v>
      </c>
      <c r="AB104" t="s">
        <v>607</v>
      </c>
      <c r="AC104" t="s">
        <v>214</v>
      </c>
    </row>
    <row r="105" spans="1:30">
      <c r="A105" t="s">
        <v>216</v>
      </c>
      <c r="B105" t="s">
        <v>217</v>
      </c>
      <c r="C105" s="2">
        <v>1.1599999999999999</v>
      </c>
      <c r="D105" s="2">
        <v>1.05</v>
      </c>
      <c r="E105" s="2">
        <v>1.94</v>
      </c>
      <c r="F105" s="2">
        <v>3.74</v>
      </c>
      <c r="G105" s="2">
        <v>4.3499999999999996</v>
      </c>
      <c r="H105" s="2">
        <v>5.0199999999999996</v>
      </c>
      <c r="I105" s="2">
        <v>4.41</v>
      </c>
      <c r="J105" s="2">
        <v>4.4000000000000004</v>
      </c>
      <c r="K105" s="2">
        <v>3.83</v>
      </c>
      <c r="L105" s="2">
        <v>2.76</v>
      </c>
      <c r="M105" s="2">
        <v>1.99</v>
      </c>
      <c r="N105" s="2">
        <v>1.57</v>
      </c>
      <c r="O105" s="2">
        <v>36.22</v>
      </c>
      <c r="P105" s="2">
        <f t="shared" si="5"/>
        <v>36.22</v>
      </c>
      <c r="R105" s="2">
        <f t="shared" si="6"/>
        <v>10.029999999999999</v>
      </c>
      <c r="S105" s="2">
        <f t="shared" si="7"/>
        <v>13.83</v>
      </c>
      <c r="T105" s="2">
        <f t="shared" si="8"/>
        <v>8.58</v>
      </c>
      <c r="U105" s="2">
        <f t="shared" si="9"/>
        <v>3.7800000000000002</v>
      </c>
      <c r="V105" s="2"/>
      <c r="X105" t="s">
        <v>217</v>
      </c>
      <c r="Y105" s="5">
        <v>43.6342</v>
      </c>
      <c r="Z105" s="5">
        <v>-90.379199999999997</v>
      </c>
      <c r="AA105" s="7">
        <v>317.89999999999998</v>
      </c>
      <c r="AB105" t="s">
        <v>607</v>
      </c>
      <c r="AC105" t="s">
        <v>216</v>
      </c>
    </row>
    <row r="106" spans="1:30">
      <c r="A106" t="s">
        <v>218</v>
      </c>
      <c r="B106" t="s">
        <v>219</v>
      </c>
      <c r="C106" s="2">
        <v>1.72</v>
      </c>
      <c r="D106" s="2">
        <v>1.84</v>
      </c>
      <c r="E106" s="2">
        <v>2.09</v>
      </c>
      <c r="F106" s="2">
        <v>3.78</v>
      </c>
      <c r="G106" s="2">
        <v>3.98</v>
      </c>
      <c r="H106" s="2">
        <v>4.28</v>
      </c>
      <c r="I106" s="2">
        <v>3.61</v>
      </c>
      <c r="J106" s="2">
        <v>3.47</v>
      </c>
      <c r="K106" s="2">
        <v>2.73</v>
      </c>
      <c r="L106" s="2">
        <v>2.85</v>
      </c>
      <c r="M106" s="2">
        <v>2.08</v>
      </c>
      <c r="N106" s="2">
        <v>2.14</v>
      </c>
      <c r="O106" s="2">
        <v>34.57</v>
      </c>
      <c r="P106" s="2">
        <f t="shared" si="5"/>
        <v>34.57</v>
      </c>
      <c r="R106" s="2">
        <f t="shared" si="6"/>
        <v>9.85</v>
      </c>
      <c r="S106" s="2">
        <f t="shared" si="7"/>
        <v>11.360000000000001</v>
      </c>
      <c r="T106" s="2">
        <f t="shared" si="8"/>
        <v>7.66</v>
      </c>
      <c r="U106" s="2">
        <f t="shared" si="9"/>
        <v>5.7</v>
      </c>
      <c r="V106" s="2"/>
      <c r="X106" t="s">
        <v>219</v>
      </c>
      <c r="Y106" s="5">
        <v>43.640799999999999</v>
      </c>
      <c r="Z106" s="5">
        <v>-87.909700000000001</v>
      </c>
      <c r="AA106" s="7">
        <v>232.6</v>
      </c>
      <c r="AB106" t="s">
        <v>607</v>
      </c>
      <c r="AC106" t="s">
        <v>218</v>
      </c>
    </row>
    <row r="107" spans="1:30">
      <c r="A107" t="s">
        <v>220</v>
      </c>
      <c r="B107" t="s">
        <v>221</v>
      </c>
      <c r="C107" s="2">
        <v>1.03</v>
      </c>
      <c r="D107" s="2">
        <v>1.02</v>
      </c>
      <c r="E107" s="2">
        <v>1.72</v>
      </c>
      <c r="F107" s="2">
        <v>3.01</v>
      </c>
      <c r="G107" s="2">
        <v>3.86</v>
      </c>
      <c r="H107" s="2">
        <v>4.71</v>
      </c>
      <c r="I107" s="2">
        <v>3.87</v>
      </c>
      <c r="J107" s="2">
        <v>4.26</v>
      </c>
      <c r="K107" s="2">
        <v>3.67</v>
      </c>
      <c r="L107" s="2">
        <v>3.04</v>
      </c>
      <c r="M107" s="2">
        <v>1.85</v>
      </c>
      <c r="N107" s="2">
        <v>1.29</v>
      </c>
      <c r="O107" s="2">
        <v>33.33</v>
      </c>
      <c r="P107" s="2">
        <f t="shared" si="5"/>
        <v>33.33</v>
      </c>
      <c r="R107" s="2">
        <f t="shared" si="6"/>
        <v>8.59</v>
      </c>
      <c r="S107" s="2">
        <f t="shared" si="7"/>
        <v>12.84</v>
      </c>
      <c r="T107" s="2">
        <f t="shared" si="8"/>
        <v>8.56</v>
      </c>
      <c r="U107" s="2">
        <f t="shared" si="9"/>
        <v>3.3400000000000003</v>
      </c>
      <c r="V107" s="2"/>
      <c r="X107" t="s">
        <v>221</v>
      </c>
      <c r="Y107" s="5">
        <v>45.223599999999998</v>
      </c>
      <c r="Z107" s="5">
        <v>-91.126900000000006</v>
      </c>
      <c r="AA107" s="7">
        <v>322.2</v>
      </c>
      <c r="AB107" t="s">
        <v>607</v>
      </c>
      <c r="AC107" t="s">
        <v>220</v>
      </c>
    </row>
    <row r="108" spans="1:30">
      <c r="A108" t="s">
        <v>222</v>
      </c>
      <c r="B108" t="s">
        <v>223</v>
      </c>
      <c r="C108" s="2">
        <v>1.7</v>
      </c>
      <c r="D108" s="2">
        <v>1.52</v>
      </c>
      <c r="E108" s="2">
        <v>1.7</v>
      </c>
      <c r="F108" s="2">
        <v>3.65</v>
      </c>
      <c r="G108" s="2">
        <v>3.72</v>
      </c>
      <c r="H108" s="2">
        <v>4.8099999999999996</v>
      </c>
      <c r="I108" s="2">
        <v>4.16</v>
      </c>
      <c r="J108" s="2">
        <v>3.8</v>
      </c>
      <c r="K108" s="2">
        <v>3.26</v>
      </c>
      <c r="L108" s="2">
        <v>2.76</v>
      </c>
      <c r="M108" s="2">
        <v>1.98</v>
      </c>
      <c r="N108" s="2">
        <v>1.73</v>
      </c>
      <c r="O108" s="2">
        <v>34.79</v>
      </c>
      <c r="P108" s="2">
        <f t="shared" si="5"/>
        <v>34.789999999999992</v>
      </c>
      <c r="R108" s="2">
        <f t="shared" si="6"/>
        <v>9.07</v>
      </c>
      <c r="S108" s="2">
        <f t="shared" si="7"/>
        <v>12.77</v>
      </c>
      <c r="T108" s="2">
        <f t="shared" si="8"/>
        <v>8</v>
      </c>
      <c r="U108" s="2">
        <f t="shared" si="9"/>
        <v>4.9499999999999993</v>
      </c>
      <c r="V108" s="2"/>
      <c r="X108" t="s">
        <v>223</v>
      </c>
      <c r="Y108" s="5">
        <v>43.4514</v>
      </c>
      <c r="Z108" s="5">
        <v>-88.595600000000005</v>
      </c>
      <c r="AA108" s="7">
        <v>306.89999999999998</v>
      </c>
      <c r="AB108" t="s">
        <v>607</v>
      </c>
      <c r="AC108" t="s">
        <v>222</v>
      </c>
    </row>
    <row r="109" spans="1:30">
      <c r="A109" t="s">
        <v>224</v>
      </c>
      <c r="B109" t="s">
        <v>225</v>
      </c>
      <c r="C109" s="2">
        <v>1.45</v>
      </c>
      <c r="D109" s="2">
        <v>1.33</v>
      </c>
      <c r="E109" s="2">
        <v>1.91</v>
      </c>
      <c r="F109" s="2">
        <v>3.75</v>
      </c>
      <c r="G109" s="2">
        <v>3.88</v>
      </c>
      <c r="H109" s="2">
        <v>4.9800000000000004</v>
      </c>
      <c r="I109" s="2">
        <v>4.22</v>
      </c>
      <c r="J109" s="2">
        <v>3.7</v>
      </c>
      <c r="K109" s="2">
        <v>3.42</v>
      </c>
      <c r="L109" s="2">
        <v>3.05</v>
      </c>
      <c r="M109" s="2">
        <v>1.94</v>
      </c>
      <c r="N109" s="2">
        <v>1.67</v>
      </c>
      <c r="O109" s="2">
        <v>35.299999999999997</v>
      </c>
      <c r="P109" s="2">
        <f t="shared" si="5"/>
        <v>35.300000000000004</v>
      </c>
      <c r="R109" s="2">
        <f t="shared" si="6"/>
        <v>9.5399999999999991</v>
      </c>
      <c r="S109" s="2">
        <f t="shared" si="7"/>
        <v>12.899999999999999</v>
      </c>
      <c r="T109" s="2">
        <f t="shared" si="8"/>
        <v>8.41</v>
      </c>
      <c r="U109" s="2">
        <f t="shared" si="9"/>
        <v>4.45</v>
      </c>
      <c r="V109" s="2"/>
      <c r="X109" t="s">
        <v>225</v>
      </c>
      <c r="Y109" s="5">
        <v>43.438899999999997</v>
      </c>
      <c r="Z109" s="5">
        <v>-88.631399999999999</v>
      </c>
      <c r="AA109" s="7">
        <v>268.5</v>
      </c>
      <c r="AB109" t="s">
        <v>607</v>
      </c>
      <c r="AC109" t="s">
        <v>224</v>
      </c>
    </row>
    <row r="110" spans="1:30">
      <c r="A110" t="s">
        <v>226</v>
      </c>
      <c r="B110" t="s">
        <v>227</v>
      </c>
      <c r="C110" s="2">
        <v>2.31</v>
      </c>
      <c r="D110" s="2">
        <v>1.69</v>
      </c>
      <c r="E110" s="2">
        <v>1.96</v>
      </c>
      <c r="F110" s="2">
        <v>2.9</v>
      </c>
      <c r="G110" s="2">
        <v>3.56</v>
      </c>
      <c r="H110" s="2">
        <v>3.81</v>
      </c>
      <c r="I110" s="2">
        <v>4.07</v>
      </c>
      <c r="J110" s="2">
        <v>3.72</v>
      </c>
      <c r="K110" s="2">
        <v>3.76</v>
      </c>
      <c r="L110" s="2">
        <v>3.94</v>
      </c>
      <c r="M110" s="2">
        <v>3.03</v>
      </c>
      <c r="N110" s="2">
        <v>2.61</v>
      </c>
      <c r="O110" s="2">
        <v>37.36</v>
      </c>
      <c r="P110" s="2">
        <f t="shared" si="5"/>
        <v>37.36</v>
      </c>
      <c r="R110" s="2">
        <f t="shared" si="6"/>
        <v>8.42</v>
      </c>
      <c r="S110" s="2">
        <f t="shared" si="7"/>
        <v>11.600000000000001</v>
      </c>
      <c r="T110" s="2">
        <f t="shared" si="8"/>
        <v>10.729999999999999</v>
      </c>
      <c r="U110" s="2">
        <f t="shared" si="9"/>
        <v>6.6099999999999994</v>
      </c>
      <c r="V110" s="2"/>
      <c r="X110" t="s">
        <v>227</v>
      </c>
      <c r="Y110" s="5">
        <v>46.462499999999999</v>
      </c>
      <c r="Z110" s="5">
        <v>-90.195599999999999</v>
      </c>
      <c r="AA110" s="7">
        <v>440.1</v>
      </c>
      <c r="AB110" t="s">
        <v>607</v>
      </c>
      <c r="AC110" t="s">
        <v>226</v>
      </c>
    </row>
    <row r="111" spans="1:30">
      <c r="A111" t="s">
        <v>228</v>
      </c>
      <c r="B111" t="s">
        <v>229</v>
      </c>
      <c r="C111" s="2">
        <v>1.36</v>
      </c>
      <c r="D111" s="2">
        <v>1.6</v>
      </c>
      <c r="E111" s="2">
        <v>1.78</v>
      </c>
      <c r="F111" s="2">
        <v>3.54</v>
      </c>
      <c r="G111" s="2">
        <v>3.35</v>
      </c>
      <c r="H111" s="2">
        <v>4</v>
      </c>
      <c r="I111" s="2">
        <v>3.99</v>
      </c>
      <c r="J111" s="2">
        <v>3.31</v>
      </c>
      <c r="K111" s="2">
        <v>2.95</v>
      </c>
      <c r="L111" s="2">
        <v>2.79</v>
      </c>
      <c r="M111" s="2">
        <v>1.99</v>
      </c>
      <c r="N111" s="2">
        <v>1.93</v>
      </c>
      <c r="O111" s="2">
        <v>32.590000000000003</v>
      </c>
      <c r="P111" s="2">
        <f t="shared" si="5"/>
        <v>32.589999999999996</v>
      </c>
      <c r="R111" s="2">
        <f t="shared" si="6"/>
        <v>8.67</v>
      </c>
      <c r="S111" s="2">
        <f t="shared" si="7"/>
        <v>11.3</v>
      </c>
      <c r="T111" s="2">
        <f t="shared" si="8"/>
        <v>7.73</v>
      </c>
      <c r="U111" s="2">
        <f t="shared" si="9"/>
        <v>4.8900000000000006</v>
      </c>
      <c r="V111" s="2"/>
      <c r="X111" t="s">
        <v>229</v>
      </c>
      <c r="Y111" s="5">
        <v>43.319400000000002</v>
      </c>
      <c r="Z111" s="5">
        <v>-88.168099999999995</v>
      </c>
      <c r="AA111" s="7">
        <v>275.2</v>
      </c>
      <c r="AB111" t="s">
        <v>607</v>
      </c>
      <c r="AC111" t="s">
        <v>228</v>
      </c>
    </row>
    <row r="112" spans="1:30">
      <c r="A112" t="s">
        <v>230</v>
      </c>
      <c r="B112" t="s">
        <v>231</v>
      </c>
      <c r="C112" s="2">
        <v>1.64</v>
      </c>
      <c r="D112" s="2">
        <v>1.58</v>
      </c>
      <c r="E112" s="2">
        <v>2.14</v>
      </c>
      <c r="F112" s="2">
        <v>4.0199999999999996</v>
      </c>
      <c r="G112" s="2">
        <v>4.45</v>
      </c>
      <c r="H112" s="2">
        <v>4.97</v>
      </c>
      <c r="I112" s="2">
        <v>4.54</v>
      </c>
      <c r="J112" s="2">
        <v>4.3</v>
      </c>
      <c r="K112" s="2">
        <v>3.72</v>
      </c>
      <c r="L112" s="2">
        <v>3.12</v>
      </c>
      <c r="M112" s="2">
        <v>2.37</v>
      </c>
      <c r="N112" s="2">
        <v>1.89</v>
      </c>
      <c r="O112" s="2">
        <v>38.74</v>
      </c>
      <c r="P112" s="2">
        <f t="shared" si="5"/>
        <v>38.739999999999995</v>
      </c>
      <c r="R112" s="2">
        <f t="shared" si="6"/>
        <v>10.61</v>
      </c>
      <c r="S112" s="2">
        <f t="shared" si="7"/>
        <v>13.809999999999999</v>
      </c>
      <c r="T112" s="2">
        <f t="shared" si="8"/>
        <v>9.2100000000000009</v>
      </c>
      <c r="U112" s="2">
        <f t="shared" si="9"/>
        <v>5.1099999999999994</v>
      </c>
      <c r="V112" s="2"/>
      <c r="X112" t="s">
        <v>231</v>
      </c>
      <c r="Y112" s="5">
        <v>42.994199999999999</v>
      </c>
      <c r="Z112" s="5">
        <v>-88.804199999999994</v>
      </c>
      <c r="AA112" s="7">
        <v>238.7</v>
      </c>
      <c r="AB112" t="s">
        <v>607</v>
      </c>
      <c r="AC112" t="s">
        <v>230</v>
      </c>
    </row>
    <row r="113" spans="1:31">
      <c r="A113" t="s">
        <v>232</v>
      </c>
      <c r="B113" t="s">
        <v>233</v>
      </c>
      <c r="C113" s="2">
        <v>0.88</v>
      </c>
      <c r="D113" s="2">
        <v>0.9</v>
      </c>
      <c r="E113" s="2">
        <v>1.75</v>
      </c>
      <c r="F113" s="2">
        <v>2.98</v>
      </c>
      <c r="G113" s="2">
        <v>4.04</v>
      </c>
      <c r="H113" s="2">
        <v>4.7699999999999996</v>
      </c>
      <c r="I113" s="2">
        <v>4.42</v>
      </c>
      <c r="J113" s="2">
        <v>3.6</v>
      </c>
      <c r="K113" s="2">
        <v>3.32</v>
      </c>
      <c r="L113" s="2">
        <v>2.87</v>
      </c>
      <c r="M113" s="2">
        <v>1.79</v>
      </c>
      <c r="N113" s="2">
        <v>1.24</v>
      </c>
      <c r="O113" s="2">
        <v>32.56</v>
      </c>
      <c r="P113" s="2">
        <f t="shared" si="5"/>
        <v>32.56</v>
      </c>
      <c r="R113" s="2">
        <f t="shared" si="6"/>
        <v>8.77</v>
      </c>
      <c r="S113" s="2">
        <f t="shared" si="7"/>
        <v>12.79</v>
      </c>
      <c r="T113" s="2">
        <f t="shared" si="8"/>
        <v>7.9799999999999995</v>
      </c>
      <c r="U113" s="2">
        <f t="shared" si="9"/>
        <v>3.02</v>
      </c>
      <c r="V113" s="2"/>
      <c r="X113" t="s">
        <v>233</v>
      </c>
      <c r="Y113" s="5">
        <v>45.082799999999999</v>
      </c>
      <c r="Z113" s="5">
        <v>-91.331400000000002</v>
      </c>
      <c r="AA113" s="7">
        <v>326.10000000000002</v>
      </c>
      <c r="AB113" t="s">
        <v>607</v>
      </c>
      <c r="AC113" t="s">
        <v>232</v>
      </c>
    </row>
    <row r="114" spans="1:31">
      <c r="A114" t="s">
        <v>234</v>
      </c>
      <c r="B114" t="s">
        <v>235</v>
      </c>
      <c r="C114" s="2">
        <v>1.07</v>
      </c>
      <c r="D114" s="2">
        <v>1.03</v>
      </c>
      <c r="E114" s="2">
        <v>1.68</v>
      </c>
      <c r="F114" s="2">
        <v>3.34</v>
      </c>
      <c r="G114" s="2">
        <v>3.91</v>
      </c>
      <c r="H114" s="2">
        <v>5.03</v>
      </c>
      <c r="I114" s="2">
        <v>3.84</v>
      </c>
      <c r="J114" s="2">
        <v>4.21</v>
      </c>
      <c r="K114" s="2">
        <v>4.08</v>
      </c>
      <c r="L114" s="2">
        <v>3.21</v>
      </c>
      <c r="M114" s="2">
        <v>2.0099999999999998</v>
      </c>
      <c r="N114" s="2">
        <v>1.34</v>
      </c>
      <c r="O114" s="2">
        <v>34.75</v>
      </c>
      <c r="P114" s="2">
        <f t="shared" si="5"/>
        <v>34.750000000000007</v>
      </c>
      <c r="R114" s="2">
        <f t="shared" si="6"/>
        <v>8.93</v>
      </c>
      <c r="S114" s="2">
        <f t="shared" si="7"/>
        <v>13.080000000000002</v>
      </c>
      <c r="T114" s="2">
        <f t="shared" si="8"/>
        <v>9.3000000000000007</v>
      </c>
      <c r="U114" s="2">
        <f t="shared" si="9"/>
        <v>3.4400000000000004</v>
      </c>
      <c r="V114" s="2"/>
      <c r="X114" t="s">
        <v>235</v>
      </c>
      <c r="Y114" s="5">
        <v>45.349699999999999</v>
      </c>
      <c r="Z114" s="5">
        <v>-90.7483</v>
      </c>
      <c r="AA114" s="7">
        <v>385.6</v>
      </c>
      <c r="AB114" t="s">
        <v>607</v>
      </c>
      <c r="AC114" t="s">
        <v>234</v>
      </c>
    </row>
    <row r="115" spans="1:31">
      <c r="A115" t="s">
        <v>236</v>
      </c>
      <c r="B115" t="s">
        <v>237</v>
      </c>
      <c r="C115" s="2">
        <v>1.92</v>
      </c>
      <c r="D115" s="2">
        <v>1.83</v>
      </c>
      <c r="E115" s="2">
        <v>2.67</v>
      </c>
      <c r="F115" s="2">
        <v>4.1900000000000004</v>
      </c>
      <c r="G115" s="2">
        <v>4.12</v>
      </c>
      <c r="H115" s="2">
        <v>4.13</v>
      </c>
      <c r="I115" s="2">
        <v>3.41</v>
      </c>
      <c r="J115" s="2">
        <v>3.68</v>
      </c>
      <c r="K115" s="2">
        <v>3.53</v>
      </c>
      <c r="L115" s="2">
        <v>3.51</v>
      </c>
      <c r="M115" s="2">
        <v>2.42</v>
      </c>
      <c r="N115" s="2">
        <v>2.19</v>
      </c>
      <c r="O115" s="2">
        <v>37.6</v>
      </c>
      <c r="P115" s="2">
        <f t="shared" si="5"/>
        <v>37.6</v>
      </c>
      <c r="R115" s="2">
        <f t="shared" si="6"/>
        <v>10.98</v>
      </c>
      <c r="S115" s="2">
        <f t="shared" si="7"/>
        <v>11.22</v>
      </c>
      <c r="T115" s="2">
        <f t="shared" si="8"/>
        <v>9.4599999999999991</v>
      </c>
      <c r="U115" s="2">
        <f t="shared" si="9"/>
        <v>5.9399999999999995</v>
      </c>
      <c r="V115" s="2"/>
      <c r="X115" t="s">
        <v>237</v>
      </c>
      <c r="Y115" s="5">
        <v>42.5608</v>
      </c>
      <c r="Z115" s="5">
        <v>-87.815600000000003</v>
      </c>
      <c r="AA115" s="7">
        <v>182.9</v>
      </c>
      <c r="AB115" t="s">
        <v>607</v>
      </c>
      <c r="AC115" t="s">
        <v>236</v>
      </c>
    </row>
    <row r="116" spans="1:31">
      <c r="A116" t="s">
        <v>238</v>
      </c>
      <c r="B116" t="s">
        <v>239</v>
      </c>
      <c r="C116" s="2">
        <v>1.73</v>
      </c>
      <c r="D116" s="2">
        <v>1.92</v>
      </c>
      <c r="E116" s="2">
        <v>2.2999999999999998</v>
      </c>
      <c r="F116" s="2">
        <v>3.78</v>
      </c>
      <c r="G116" s="2">
        <v>4.08</v>
      </c>
      <c r="H116" s="2">
        <v>4.26</v>
      </c>
      <c r="I116" s="2">
        <v>3.48</v>
      </c>
      <c r="J116" s="2">
        <v>3.64</v>
      </c>
      <c r="K116" s="2">
        <v>3.49</v>
      </c>
      <c r="L116" s="2">
        <v>3.29</v>
      </c>
      <c r="M116" s="2">
        <v>2.3199999999999998</v>
      </c>
      <c r="N116" s="2">
        <v>1.88</v>
      </c>
      <c r="O116" s="2">
        <v>36.17</v>
      </c>
      <c r="P116" s="2">
        <f t="shared" si="5"/>
        <v>36.17</v>
      </c>
      <c r="R116" s="2">
        <f t="shared" si="6"/>
        <v>10.16</v>
      </c>
      <c r="S116" s="2">
        <f t="shared" si="7"/>
        <v>11.38</v>
      </c>
      <c r="T116" s="2">
        <f t="shared" si="8"/>
        <v>9.1</v>
      </c>
      <c r="U116" s="2">
        <f t="shared" si="9"/>
        <v>5.5299999999999994</v>
      </c>
      <c r="V116" s="2"/>
      <c r="X116" t="s">
        <v>239</v>
      </c>
      <c r="Y116" s="5">
        <v>42.559699999999999</v>
      </c>
      <c r="Z116" s="5">
        <v>-87.8566</v>
      </c>
      <c r="AA116" s="7">
        <v>198.7</v>
      </c>
      <c r="AB116" t="s">
        <v>607</v>
      </c>
      <c r="AC116" t="s">
        <v>238</v>
      </c>
    </row>
    <row r="117" spans="1:31">
      <c r="A117" t="s">
        <v>240</v>
      </c>
      <c r="B117" t="s">
        <v>241</v>
      </c>
      <c r="C117" s="2">
        <v>1.19</v>
      </c>
      <c r="D117" s="2">
        <v>1.07</v>
      </c>
      <c r="E117" s="2">
        <v>2.0299999999999998</v>
      </c>
      <c r="F117" s="2">
        <v>3.63</v>
      </c>
      <c r="G117" s="2">
        <v>3.52</v>
      </c>
      <c r="H117" s="2">
        <v>3.69</v>
      </c>
      <c r="I117" s="2">
        <v>3.35</v>
      </c>
      <c r="J117" s="2">
        <v>3.56</v>
      </c>
      <c r="K117" s="2">
        <v>3.36</v>
      </c>
      <c r="L117" s="2">
        <v>2.9</v>
      </c>
      <c r="M117" s="2">
        <v>2.0499999999999998</v>
      </c>
      <c r="N117" s="2">
        <v>1.53</v>
      </c>
      <c r="O117" s="2">
        <v>31.88</v>
      </c>
      <c r="P117" s="2">
        <f t="shared" si="5"/>
        <v>31.88</v>
      </c>
      <c r="R117" s="2">
        <f t="shared" si="6"/>
        <v>9.18</v>
      </c>
      <c r="S117" s="2">
        <f t="shared" si="7"/>
        <v>10.6</v>
      </c>
      <c r="T117" s="2">
        <f t="shared" si="8"/>
        <v>8.3099999999999987</v>
      </c>
      <c r="U117" s="2">
        <f t="shared" si="9"/>
        <v>3.79</v>
      </c>
      <c r="V117" s="2"/>
      <c r="X117" t="s">
        <v>241</v>
      </c>
      <c r="Y117" s="5">
        <v>42.594999999999999</v>
      </c>
      <c r="Z117" s="5">
        <v>-87.938100000000006</v>
      </c>
      <c r="AA117" s="7">
        <v>226.5</v>
      </c>
      <c r="AB117" t="s">
        <v>607</v>
      </c>
      <c r="AC117" t="s">
        <v>240</v>
      </c>
    </row>
    <row r="118" spans="1:31">
      <c r="A118" t="s">
        <v>242</v>
      </c>
      <c r="B118" t="s">
        <v>243</v>
      </c>
      <c r="C118" s="2">
        <v>1.38</v>
      </c>
      <c r="D118" s="2">
        <v>1.31</v>
      </c>
      <c r="E118" s="2">
        <v>1.86</v>
      </c>
      <c r="F118" s="2">
        <v>3.78</v>
      </c>
      <c r="G118" s="2">
        <v>3.72</v>
      </c>
      <c r="H118" s="2">
        <v>4.45</v>
      </c>
      <c r="I118" s="2">
        <v>3.75</v>
      </c>
      <c r="J118" s="2">
        <v>3.78</v>
      </c>
      <c r="K118" s="2">
        <v>3.39</v>
      </c>
      <c r="L118" s="2">
        <v>2.86</v>
      </c>
      <c r="M118" s="2">
        <v>1.98</v>
      </c>
      <c r="N118" s="2">
        <v>1.6</v>
      </c>
      <c r="O118" s="2">
        <v>33.86</v>
      </c>
      <c r="P118" s="2">
        <f t="shared" si="5"/>
        <v>33.86</v>
      </c>
      <c r="R118" s="2">
        <f t="shared" si="6"/>
        <v>9.36</v>
      </c>
      <c r="S118" s="2">
        <f t="shared" si="7"/>
        <v>11.979999999999999</v>
      </c>
      <c r="T118" s="2">
        <f t="shared" si="8"/>
        <v>8.23</v>
      </c>
      <c r="U118" s="2">
        <f t="shared" si="9"/>
        <v>4.29</v>
      </c>
      <c r="V118" s="2"/>
      <c r="X118" t="s">
        <v>243</v>
      </c>
      <c r="Y118" s="5">
        <v>43.528799999999997</v>
      </c>
      <c r="Z118" s="5">
        <v>-88.265699999999995</v>
      </c>
      <c r="AA118" s="7">
        <v>321</v>
      </c>
      <c r="AB118" t="s">
        <v>607</v>
      </c>
      <c r="AC118" t="s">
        <v>242</v>
      </c>
    </row>
    <row r="119" spans="1:31">
      <c r="A119" t="s">
        <v>244</v>
      </c>
      <c r="B119" t="s">
        <v>245</v>
      </c>
      <c r="C119" s="2">
        <v>1.48</v>
      </c>
      <c r="D119" s="2">
        <v>1.05</v>
      </c>
      <c r="E119" s="2">
        <v>1.66</v>
      </c>
      <c r="F119" s="2">
        <v>2.98</v>
      </c>
      <c r="G119" s="2">
        <v>3.3</v>
      </c>
      <c r="H119" s="2">
        <v>3.77</v>
      </c>
      <c r="I119" s="2">
        <v>3.6</v>
      </c>
      <c r="J119" s="2">
        <v>3.42</v>
      </c>
      <c r="K119" s="2">
        <v>3.1</v>
      </c>
      <c r="L119" s="2">
        <v>2.91</v>
      </c>
      <c r="M119" s="2">
        <v>2.17</v>
      </c>
      <c r="N119" s="2">
        <v>1.64</v>
      </c>
      <c r="O119" s="2">
        <v>31.08</v>
      </c>
      <c r="P119" s="2">
        <f t="shared" si="5"/>
        <v>31.08</v>
      </c>
      <c r="R119" s="2">
        <f t="shared" si="6"/>
        <v>7.9399999999999995</v>
      </c>
      <c r="S119" s="2">
        <f t="shared" si="7"/>
        <v>10.79</v>
      </c>
      <c r="T119" s="2">
        <f t="shared" si="8"/>
        <v>8.18</v>
      </c>
      <c r="U119" s="2">
        <f t="shared" si="9"/>
        <v>4.17</v>
      </c>
      <c r="V119" s="2"/>
      <c r="X119" t="s">
        <v>245</v>
      </c>
      <c r="Y119" s="5">
        <v>44.462800000000001</v>
      </c>
      <c r="Z119" s="5">
        <v>-87.504999999999995</v>
      </c>
      <c r="AA119" s="7">
        <v>180.7</v>
      </c>
      <c r="AB119" t="s">
        <v>607</v>
      </c>
      <c r="AC119" t="s">
        <v>244</v>
      </c>
    </row>
    <row r="120" spans="1:31">
      <c r="A120" t="s">
        <v>246</v>
      </c>
      <c r="B120" t="s">
        <v>247</v>
      </c>
      <c r="C120" s="2">
        <v>1.2</v>
      </c>
      <c r="D120" s="2">
        <v>1.18</v>
      </c>
      <c r="E120" s="2">
        <v>2.04</v>
      </c>
      <c r="F120" s="2">
        <v>3.91</v>
      </c>
      <c r="G120" s="2">
        <v>4.92</v>
      </c>
      <c r="H120" s="2">
        <v>5.36</v>
      </c>
      <c r="I120" s="2">
        <v>4.57</v>
      </c>
      <c r="J120" s="2">
        <v>4.16</v>
      </c>
      <c r="K120" s="2">
        <v>3.84</v>
      </c>
      <c r="L120" s="2">
        <v>2.73</v>
      </c>
      <c r="M120" s="2">
        <v>1.86</v>
      </c>
      <c r="N120" s="2">
        <v>1.55</v>
      </c>
      <c r="O120" s="2">
        <v>37.32</v>
      </c>
      <c r="P120" s="2">
        <f t="shared" si="5"/>
        <v>37.319999999999993</v>
      </c>
      <c r="R120" s="2">
        <f t="shared" si="6"/>
        <v>10.870000000000001</v>
      </c>
      <c r="S120" s="2">
        <f t="shared" si="7"/>
        <v>14.09</v>
      </c>
      <c r="T120" s="2">
        <f t="shared" si="8"/>
        <v>8.43</v>
      </c>
      <c r="U120" s="2">
        <f t="shared" si="9"/>
        <v>3.9299999999999997</v>
      </c>
      <c r="V120" s="2"/>
      <c r="X120" t="s">
        <v>247</v>
      </c>
      <c r="Y120" s="5">
        <v>43.866900000000001</v>
      </c>
      <c r="Z120" s="5">
        <v>-91.272499999999994</v>
      </c>
      <c r="AA120" s="7">
        <v>201.2</v>
      </c>
      <c r="AB120" t="s">
        <v>607</v>
      </c>
      <c r="AC120" t="s">
        <v>246</v>
      </c>
    </row>
    <row r="121" spans="1:31">
      <c r="A121" t="s">
        <v>248</v>
      </c>
      <c r="B121" t="s">
        <v>249</v>
      </c>
      <c r="C121" s="2">
        <v>1.25</v>
      </c>
      <c r="D121" s="2">
        <v>1.19</v>
      </c>
      <c r="E121" s="2">
        <v>2.04</v>
      </c>
      <c r="F121" s="2">
        <v>3.75</v>
      </c>
      <c r="G121" s="2">
        <v>4.33</v>
      </c>
      <c r="H121" s="2">
        <v>5.08</v>
      </c>
      <c r="I121" s="2">
        <v>4.2300000000000004</v>
      </c>
      <c r="J121" s="2">
        <v>3.9</v>
      </c>
      <c r="K121" s="2">
        <v>3.63</v>
      </c>
      <c r="L121" s="2">
        <v>2.4900000000000002</v>
      </c>
      <c r="M121" s="2">
        <v>1.85</v>
      </c>
      <c r="N121" s="2">
        <v>1.49</v>
      </c>
      <c r="O121" s="2">
        <v>35.229999999999997</v>
      </c>
      <c r="P121" s="2">
        <f t="shared" si="5"/>
        <v>35.230000000000004</v>
      </c>
      <c r="R121" s="2">
        <f t="shared" si="6"/>
        <v>10.120000000000001</v>
      </c>
      <c r="S121" s="2">
        <f t="shared" si="7"/>
        <v>13.21</v>
      </c>
      <c r="T121" s="2">
        <f t="shared" si="8"/>
        <v>7.9700000000000006</v>
      </c>
      <c r="U121" s="2">
        <f t="shared" si="9"/>
        <v>3.93</v>
      </c>
      <c r="V121" s="2"/>
      <c r="X121" t="s">
        <v>249</v>
      </c>
      <c r="Y121" s="5">
        <v>43.878900000000002</v>
      </c>
      <c r="Z121" s="5">
        <v>-91.252799999999993</v>
      </c>
      <c r="AA121" s="7">
        <v>198.7</v>
      </c>
      <c r="AB121" t="s">
        <v>607</v>
      </c>
      <c r="AC121" t="s">
        <v>248</v>
      </c>
      <c r="AE121">
        <v>72643</v>
      </c>
    </row>
    <row r="122" spans="1:31">
      <c r="A122" t="s">
        <v>250</v>
      </c>
      <c r="B122" t="s">
        <v>251</v>
      </c>
      <c r="C122" s="2">
        <v>1.1200000000000001</v>
      </c>
      <c r="D122" s="2">
        <v>1.1299999999999999</v>
      </c>
      <c r="E122" s="2">
        <v>1.93</v>
      </c>
      <c r="F122" s="2">
        <v>4.0199999999999996</v>
      </c>
      <c r="G122" s="2">
        <v>4.91</v>
      </c>
      <c r="H122" s="2">
        <v>5.29</v>
      </c>
      <c r="I122" s="2">
        <v>4.26</v>
      </c>
      <c r="J122" s="2">
        <v>4.47</v>
      </c>
      <c r="K122" s="2">
        <v>4</v>
      </c>
      <c r="L122" s="2">
        <v>2.91</v>
      </c>
      <c r="M122" s="2">
        <v>1.94</v>
      </c>
      <c r="N122" s="2">
        <v>1.49</v>
      </c>
      <c r="O122" s="2">
        <v>37.47</v>
      </c>
      <c r="P122" s="2">
        <f t="shared" si="5"/>
        <v>37.469999999999992</v>
      </c>
      <c r="R122" s="2">
        <f t="shared" si="6"/>
        <v>10.86</v>
      </c>
      <c r="S122" s="2">
        <f t="shared" si="7"/>
        <v>14.02</v>
      </c>
      <c r="T122" s="2">
        <f t="shared" si="8"/>
        <v>8.85</v>
      </c>
      <c r="U122" s="2">
        <f t="shared" si="9"/>
        <v>3.74</v>
      </c>
      <c r="V122" s="2"/>
      <c r="X122" t="s">
        <v>251</v>
      </c>
      <c r="Y122" s="5">
        <v>43.822499999999998</v>
      </c>
      <c r="Z122" s="5">
        <v>-91.191400000000002</v>
      </c>
      <c r="AA122" s="7">
        <v>398.4</v>
      </c>
      <c r="AB122" t="s">
        <v>607</v>
      </c>
      <c r="AC122" t="s">
        <v>250</v>
      </c>
    </row>
    <row r="123" spans="1:31">
      <c r="A123" t="s">
        <v>252</v>
      </c>
      <c r="B123" t="s">
        <v>253</v>
      </c>
      <c r="C123" s="2">
        <v>1.27</v>
      </c>
      <c r="D123" s="2">
        <v>1.1399999999999999</v>
      </c>
      <c r="E123" s="2">
        <v>2</v>
      </c>
      <c r="F123" s="2">
        <v>4.01</v>
      </c>
      <c r="G123" s="2">
        <v>4.8899999999999997</v>
      </c>
      <c r="H123" s="2">
        <v>5.39</v>
      </c>
      <c r="I123" s="2">
        <v>4.8499999999999996</v>
      </c>
      <c r="J123" s="2">
        <v>4.54</v>
      </c>
      <c r="K123" s="2">
        <v>4.1100000000000003</v>
      </c>
      <c r="L123" s="2">
        <v>2.89</v>
      </c>
      <c r="M123" s="2">
        <v>2.11</v>
      </c>
      <c r="N123" s="2">
        <v>1.59</v>
      </c>
      <c r="O123" s="2">
        <v>38.79</v>
      </c>
      <c r="P123" s="2">
        <f t="shared" si="5"/>
        <v>38.79</v>
      </c>
      <c r="R123" s="2">
        <f t="shared" si="6"/>
        <v>10.899999999999999</v>
      </c>
      <c r="S123" s="2">
        <f t="shared" si="7"/>
        <v>14.779999999999998</v>
      </c>
      <c r="T123" s="2">
        <f t="shared" si="8"/>
        <v>9.11</v>
      </c>
      <c r="U123" s="2">
        <f t="shared" si="9"/>
        <v>4</v>
      </c>
      <c r="V123" s="2"/>
      <c r="X123" t="s">
        <v>253</v>
      </c>
      <c r="Y123" s="5">
        <v>43.573300000000003</v>
      </c>
      <c r="Z123" s="5">
        <v>-90.631900000000002</v>
      </c>
      <c r="AA123" s="7">
        <v>243.5</v>
      </c>
      <c r="AB123" t="s">
        <v>607</v>
      </c>
      <c r="AC123" t="s">
        <v>252</v>
      </c>
    </row>
    <row r="124" spans="1:31">
      <c r="A124" t="s">
        <v>254</v>
      </c>
      <c r="B124" t="s">
        <v>255</v>
      </c>
      <c r="C124" s="2">
        <v>1.61</v>
      </c>
      <c r="D124" s="2">
        <v>1.29</v>
      </c>
      <c r="E124" s="2">
        <v>1.84</v>
      </c>
      <c r="F124" s="2">
        <v>3.01</v>
      </c>
      <c r="G124" s="2">
        <v>3.65</v>
      </c>
      <c r="H124" s="2">
        <v>4.22</v>
      </c>
      <c r="I124" s="2">
        <v>4.6100000000000003</v>
      </c>
      <c r="J124" s="2">
        <v>3.56</v>
      </c>
      <c r="K124" s="2">
        <v>3.84</v>
      </c>
      <c r="L124" s="2">
        <v>3.79</v>
      </c>
      <c r="M124" s="2">
        <v>2.31</v>
      </c>
      <c r="N124" s="2">
        <v>1.97</v>
      </c>
      <c r="O124" s="2">
        <v>35.700000000000003</v>
      </c>
      <c r="P124" s="2">
        <f t="shared" si="5"/>
        <v>35.699999999999996</v>
      </c>
      <c r="R124" s="2">
        <f t="shared" si="6"/>
        <v>8.5</v>
      </c>
      <c r="S124" s="2">
        <f t="shared" si="7"/>
        <v>12.39</v>
      </c>
      <c r="T124" s="2">
        <f t="shared" si="8"/>
        <v>9.94</v>
      </c>
      <c r="U124" s="2">
        <f t="shared" si="9"/>
        <v>4.87</v>
      </c>
      <c r="V124" s="2"/>
      <c r="X124" t="s">
        <v>255</v>
      </c>
      <c r="Y124" s="5">
        <v>46.121099999999998</v>
      </c>
      <c r="Z124" s="5">
        <v>-89.075800000000001</v>
      </c>
      <c r="AA124" s="7">
        <v>536.4</v>
      </c>
      <c r="AB124" t="s">
        <v>607</v>
      </c>
      <c r="AC124" t="s">
        <v>254</v>
      </c>
    </row>
    <row r="125" spans="1:31">
      <c r="A125" t="s">
        <v>256</v>
      </c>
      <c r="B125" t="s">
        <v>257</v>
      </c>
      <c r="C125" s="2">
        <v>1.1299999999999999</v>
      </c>
      <c r="D125" s="2">
        <v>1.03</v>
      </c>
      <c r="E125" s="2">
        <v>1.69</v>
      </c>
      <c r="F125" s="2">
        <v>3.09</v>
      </c>
      <c r="G125" s="2">
        <v>4.1900000000000004</v>
      </c>
      <c r="H125" s="2">
        <v>5.12</v>
      </c>
      <c r="I125" s="2">
        <v>4.32</v>
      </c>
      <c r="J125" s="2">
        <v>4.2</v>
      </c>
      <c r="K125" s="2">
        <v>3.66</v>
      </c>
      <c r="L125" s="2">
        <v>3.79</v>
      </c>
      <c r="M125" s="2">
        <v>2.0099999999999998</v>
      </c>
      <c r="N125" s="2">
        <v>1.61</v>
      </c>
      <c r="O125" s="2">
        <v>35.840000000000003</v>
      </c>
      <c r="P125" s="2">
        <f t="shared" si="5"/>
        <v>35.839999999999996</v>
      </c>
      <c r="R125" s="2">
        <f t="shared" si="6"/>
        <v>8.9699999999999989</v>
      </c>
      <c r="S125" s="2">
        <f t="shared" si="7"/>
        <v>13.64</v>
      </c>
      <c r="T125" s="2">
        <f t="shared" si="8"/>
        <v>9.4600000000000009</v>
      </c>
      <c r="U125" s="2">
        <f t="shared" si="9"/>
        <v>3.7700000000000005</v>
      </c>
      <c r="V125" s="2"/>
      <c r="X125" t="s">
        <v>257</v>
      </c>
      <c r="Y125" s="5">
        <v>45.465000000000003</v>
      </c>
      <c r="Z125" s="5">
        <v>-91.123599999999996</v>
      </c>
      <c r="AA125" s="7">
        <v>344.4</v>
      </c>
      <c r="AB125" t="s">
        <v>607</v>
      </c>
      <c r="AC125" t="s">
        <v>256</v>
      </c>
    </row>
    <row r="126" spans="1:31">
      <c r="A126" t="s">
        <v>258</v>
      </c>
      <c r="B126" t="s">
        <v>259</v>
      </c>
      <c r="C126" s="2">
        <v>1.76</v>
      </c>
      <c r="D126" s="2">
        <v>1.88</v>
      </c>
      <c r="E126" s="2">
        <v>2.2799999999999998</v>
      </c>
      <c r="F126" s="2">
        <v>3.77</v>
      </c>
      <c r="G126" s="2">
        <v>4.42</v>
      </c>
      <c r="H126" s="2">
        <v>4.92</v>
      </c>
      <c r="I126" s="2">
        <v>3.38</v>
      </c>
      <c r="J126" s="2">
        <v>3.79</v>
      </c>
      <c r="K126" s="2">
        <v>4.21</v>
      </c>
      <c r="L126" s="2">
        <v>3.1</v>
      </c>
      <c r="M126" s="2">
        <v>2.78</v>
      </c>
      <c r="N126" s="2">
        <v>2.04</v>
      </c>
      <c r="O126" s="2">
        <v>38.33</v>
      </c>
      <c r="P126" s="2">
        <f t="shared" si="5"/>
        <v>38.33</v>
      </c>
      <c r="R126" s="2">
        <f t="shared" si="6"/>
        <v>10.469999999999999</v>
      </c>
      <c r="S126" s="2">
        <f t="shared" si="7"/>
        <v>12.09</v>
      </c>
      <c r="T126" s="2">
        <f t="shared" si="8"/>
        <v>10.09</v>
      </c>
      <c r="U126" s="2">
        <f t="shared" si="9"/>
        <v>5.68</v>
      </c>
      <c r="V126" s="2"/>
      <c r="X126" t="s">
        <v>259</v>
      </c>
      <c r="Y126" s="5">
        <v>42.591700000000003</v>
      </c>
      <c r="Z126" s="5">
        <v>-88.417699999999996</v>
      </c>
      <c r="AA126" s="7">
        <v>266.10000000000002</v>
      </c>
      <c r="AB126" t="s">
        <v>607</v>
      </c>
      <c r="AC126" t="s">
        <v>258</v>
      </c>
    </row>
    <row r="127" spans="1:31">
      <c r="A127" t="s">
        <v>260</v>
      </c>
      <c r="B127" t="s">
        <v>261</v>
      </c>
      <c r="C127" s="2">
        <v>1.9</v>
      </c>
      <c r="D127" s="2">
        <v>1.89</v>
      </c>
      <c r="E127" s="2">
        <v>2.29</v>
      </c>
      <c r="F127" s="2">
        <v>3.45</v>
      </c>
      <c r="G127" s="2">
        <v>4.12</v>
      </c>
      <c r="H127" s="2">
        <v>4.8099999999999996</v>
      </c>
      <c r="I127" s="2">
        <v>3.72</v>
      </c>
      <c r="J127" s="2">
        <v>3.32</v>
      </c>
      <c r="K127" s="2">
        <v>3.65</v>
      </c>
      <c r="L127" s="2">
        <v>3.01</v>
      </c>
      <c r="M127" s="2">
        <v>2.48</v>
      </c>
      <c r="N127" s="2">
        <v>2.31</v>
      </c>
      <c r="O127" s="2">
        <v>36.950000000000003</v>
      </c>
      <c r="P127" s="2">
        <f t="shared" si="5"/>
        <v>36.949999999999996</v>
      </c>
      <c r="R127" s="2">
        <f t="shared" si="6"/>
        <v>9.86</v>
      </c>
      <c r="S127" s="2">
        <f t="shared" si="7"/>
        <v>11.85</v>
      </c>
      <c r="T127" s="2">
        <f t="shared" si="8"/>
        <v>9.14</v>
      </c>
      <c r="U127" s="2">
        <f t="shared" si="9"/>
        <v>6.1</v>
      </c>
      <c r="V127" s="2"/>
      <c r="X127" t="s">
        <v>261</v>
      </c>
      <c r="Y127" s="5">
        <v>42.6006</v>
      </c>
      <c r="Z127" s="5">
        <v>-88.425299999999993</v>
      </c>
      <c r="AA127" s="7">
        <v>257.89999999999998</v>
      </c>
      <c r="AB127" t="s">
        <v>607</v>
      </c>
      <c r="AC127" t="s">
        <v>260</v>
      </c>
    </row>
    <row r="128" spans="1:31">
      <c r="A128" t="s">
        <v>262</v>
      </c>
      <c r="B128" t="s">
        <v>263</v>
      </c>
      <c r="C128" s="2">
        <v>1.41</v>
      </c>
      <c r="D128" s="2">
        <v>1.52</v>
      </c>
      <c r="E128" s="2">
        <v>2.0299999999999998</v>
      </c>
      <c r="F128" s="2">
        <v>3.59</v>
      </c>
      <c r="G128" s="2">
        <v>4.3899999999999997</v>
      </c>
      <c r="H128" s="2">
        <v>5.1100000000000003</v>
      </c>
      <c r="I128" s="2">
        <v>4.37</v>
      </c>
      <c r="J128" s="2">
        <v>4.5</v>
      </c>
      <c r="K128" s="2">
        <v>3.47</v>
      </c>
      <c r="L128" s="2">
        <v>2.82</v>
      </c>
      <c r="M128" s="2">
        <v>2.12</v>
      </c>
      <c r="N128" s="2">
        <v>1.65</v>
      </c>
      <c r="O128" s="2">
        <v>36.979999999999997</v>
      </c>
      <c r="P128" s="2">
        <f t="shared" si="5"/>
        <v>36.97999999999999</v>
      </c>
      <c r="R128" s="2">
        <f t="shared" si="6"/>
        <v>10.009999999999998</v>
      </c>
      <c r="S128" s="2">
        <f t="shared" si="7"/>
        <v>13.98</v>
      </c>
      <c r="T128" s="2">
        <f t="shared" si="8"/>
        <v>8.41</v>
      </c>
      <c r="U128" s="2">
        <f t="shared" si="9"/>
        <v>4.58</v>
      </c>
      <c r="V128" s="2"/>
      <c r="X128" t="s">
        <v>263</v>
      </c>
      <c r="Y128" s="5">
        <v>43.080300000000001</v>
      </c>
      <c r="Z128" s="5">
        <v>-88.896699999999996</v>
      </c>
      <c r="AA128" s="7">
        <v>247.2</v>
      </c>
      <c r="AB128" t="s">
        <v>607</v>
      </c>
      <c r="AC128" t="s">
        <v>262</v>
      </c>
    </row>
    <row r="129" spans="1:31">
      <c r="A129" t="s">
        <v>264</v>
      </c>
      <c r="B129" t="s">
        <v>265</v>
      </c>
      <c r="C129" s="2">
        <v>1.31</v>
      </c>
      <c r="D129" s="2">
        <v>1.21</v>
      </c>
      <c r="E129" s="2">
        <v>1.75</v>
      </c>
      <c r="F129" s="2">
        <v>3.07</v>
      </c>
      <c r="G129" s="2">
        <v>3.67</v>
      </c>
      <c r="H129" s="2">
        <v>4.3</v>
      </c>
      <c r="I129" s="2">
        <v>3.64</v>
      </c>
      <c r="J129" s="2">
        <v>3.14</v>
      </c>
      <c r="K129" s="2">
        <v>3.68</v>
      </c>
      <c r="L129" s="2">
        <v>3.13</v>
      </c>
      <c r="M129" s="2">
        <v>2.12</v>
      </c>
      <c r="N129" s="2">
        <v>1.74</v>
      </c>
      <c r="O129" s="2">
        <v>32.76</v>
      </c>
      <c r="P129" s="2">
        <f t="shared" si="5"/>
        <v>32.76</v>
      </c>
      <c r="R129" s="2">
        <f t="shared" si="6"/>
        <v>8.49</v>
      </c>
      <c r="S129" s="2">
        <f t="shared" si="7"/>
        <v>11.08</v>
      </c>
      <c r="T129" s="2">
        <f t="shared" si="8"/>
        <v>8.93</v>
      </c>
      <c r="U129" s="2">
        <f t="shared" si="9"/>
        <v>4.26</v>
      </c>
      <c r="V129" s="2"/>
      <c r="X129" t="s">
        <v>265</v>
      </c>
      <c r="Y129" s="5">
        <v>45.333300000000001</v>
      </c>
      <c r="Z129" s="5">
        <v>-88.498099999999994</v>
      </c>
      <c r="AA129" s="7">
        <v>364.5</v>
      </c>
      <c r="AB129" t="s">
        <v>607</v>
      </c>
      <c r="AC129" t="s">
        <v>264</v>
      </c>
    </row>
    <row r="130" spans="1:31">
      <c r="A130" t="s">
        <v>266</v>
      </c>
      <c r="B130" t="s">
        <v>267</v>
      </c>
      <c r="C130" s="2">
        <v>1.2</v>
      </c>
      <c r="D130" s="2">
        <v>1.29</v>
      </c>
      <c r="E130" s="2">
        <v>1.99</v>
      </c>
      <c r="F130" s="2">
        <v>3.8</v>
      </c>
      <c r="G130" s="2">
        <v>4.3899999999999997</v>
      </c>
      <c r="H130" s="2">
        <v>5.93</v>
      </c>
      <c r="I130" s="2">
        <v>5.03</v>
      </c>
      <c r="J130" s="2">
        <v>3.86</v>
      </c>
      <c r="K130" s="2">
        <v>4.03</v>
      </c>
      <c r="L130" s="2">
        <v>2.9</v>
      </c>
      <c r="M130" s="2">
        <v>2.37</v>
      </c>
      <c r="N130" s="2">
        <v>1.7</v>
      </c>
      <c r="O130" s="2">
        <v>38.49</v>
      </c>
      <c r="P130" s="2">
        <f t="shared" si="5"/>
        <v>38.49</v>
      </c>
      <c r="R130" s="2">
        <f t="shared" si="6"/>
        <v>10.18</v>
      </c>
      <c r="S130" s="2">
        <f t="shared" si="7"/>
        <v>14.82</v>
      </c>
      <c r="T130" s="2">
        <f t="shared" si="8"/>
        <v>9.3000000000000007</v>
      </c>
      <c r="U130" s="2">
        <f t="shared" si="9"/>
        <v>4.1899999999999995</v>
      </c>
      <c r="V130" s="2"/>
      <c r="X130" t="s">
        <v>267</v>
      </c>
      <c r="Y130" s="5">
        <v>42.827800000000003</v>
      </c>
      <c r="Z130" s="5">
        <v>-90.788899999999998</v>
      </c>
      <c r="AA130" s="7">
        <v>317</v>
      </c>
      <c r="AB130" t="s">
        <v>607</v>
      </c>
      <c r="AC130" t="s">
        <v>266</v>
      </c>
      <c r="AD130" t="s">
        <v>608</v>
      </c>
    </row>
    <row r="131" spans="1:31">
      <c r="A131" t="s">
        <v>268</v>
      </c>
      <c r="B131" t="s">
        <v>269</v>
      </c>
      <c r="C131" s="2">
        <v>1.37</v>
      </c>
      <c r="D131" s="2">
        <v>1.25</v>
      </c>
      <c r="E131" s="2">
        <v>1.64</v>
      </c>
      <c r="F131" s="2">
        <v>2.78</v>
      </c>
      <c r="G131" s="2">
        <v>3.59</v>
      </c>
      <c r="H131" s="2">
        <v>3.93</v>
      </c>
      <c r="I131" s="2">
        <v>4.21</v>
      </c>
      <c r="J131" s="2">
        <v>3.19</v>
      </c>
      <c r="K131" s="2">
        <v>3.73</v>
      </c>
      <c r="L131" s="2">
        <v>3.42</v>
      </c>
      <c r="M131" s="2">
        <v>1.97</v>
      </c>
      <c r="N131" s="2">
        <v>1.68</v>
      </c>
      <c r="O131" s="2">
        <v>32.76</v>
      </c>
      <c r="P131" s="2">
        <f t="shared" si="5"/>
        <v>32.76</v>
      </c>
      <c r="R131" s="2">
        <f t="shared" si="6"/>
        <v>8.01</v>
      </c>
      <c r="S131" s="2">
        <f t="shared" si="7"/>
        <v>11.33</v>
      </c>
      <c r="T131" s="2">
        <f t="shared" si="8"/>
        <v>9.120000000000001</v>
      </c>
      <c r="U131" s="2">
        <f t="shared" si="9"/>
        <v>4.3</v>
      </c>
      <c r="V131" s="2"/>
      <c r="X131" t="s">
        <v>269</v>
      </c>
      <c r="Y131" s="5">
        <v>46.190199999999997</v>
      </c>
      <c r="Z131" s="5">
        <v>-89.457899999999995</v>
      </c>
      <c r="AA131" s="7">
        <v>522.4</v>
      </c>
      <c r="AB131" t="s">
        <v>607</v>
      </c>
      <c r="AC131" t="s">
        <v>268</v>
      </c>
    </row>
    <row r="132" spans="1:31">
      <c r="A132" t="s">
        <v>270</v>
      </c>
      <c r="B132" t="s">
        <v>271</v>
      </c>
      <c r="C132" s="2">
        <v>1.34</v>
      </c>
      <c r="D132" s="2">
        <v>1.25</v>
      </c>
      <c r="E132" s="2">
        <v>1.88</v>
      </c>
      <c r="F132" s="2">
        <v>3.11</v>
      </c>
      <c r="G132" s="2">
        <v>3.78</v>
      </c>
      <c r="H132" s="2">
        <v>4.7</v>
      </c>
      <c r="I132" s="2">
        <v>4</v>
      </c>
      <c r="J132" s="2">
        <v>3.2</v>
      </c>
      <c r="K132" s="2">
        <v>3.76</v>
      </c>
      <c r="L132" s="2">
        <v>3.31</v>
      </c>
      <c r="M132" s="2">
        <v>2.0699999999999998</v>
      </c>
      <c r="N132" s="2">
        <v>1.74</v>
      </c>
      <c r="O132" s="2">
        <v>34.14</v>
      </c>
      <c r="P132" s="2">
        <f t="shared" si="5"/>
        <v>34.139999999999993</v>
      </c>
      <c r="R132" s="2">
        <f t="shared" si="6"/>
        <v>8.77</v>
      </c>
      <c r="S132" s="2">
        <f t="shared" si="7"/>
        <v>11.899999999999999</v>
      </c>
      <c r="T132" s="2">
        <f t="shared" si="8"/>
        <v>9.14</v>
      </c>
      <c r="U132" s="2">
        <f t="shared" si="9"/>
        <v>4.33</v>
      </c>
      <c r="V132" s="2"/>
      <c r="X132" t="s">
        <v>271</v>
      </c>
      <c r="Y132" s="5">
        <v>45.511899999999997</v>
      </c>
      <c r="Z132" s="5">
        <v>-88.759399999999999</v>
      </c>
      <c r="AA132" s="7">
        <v>516.6</v>
      </c>
      <c r="AB132" t="s">
        <v>607</v>
      </c>
      <c r="AC132" t="s">
        <v>270</v>
      </c>
    </row>
    <row r="133" spans="1:31">
      <c r="A133" t="s">
        <v>272</v>
      </c>
      <c r="B133" t="s">
        <v>273</v>
      </c>
      <c r="C133" s="2">
        <v>1.5</v>
      </c>
      <c r="D133" s="2">
        <v>1.52</v>
      </c>
      <c r="E133" s="2">
        <v>2.1800000000000002</v>
      </c>
      <c r="F133" s="2">
        <v>4.03</v>
      </c>
      <c r="G133" s="2">
        <v>4.5999999999999996</v>
      </c>
      <c r="H133" s="2">
        <v>5.39</v>
      </c>
      <c r="I133" s="2">
        <v>4.88</v>
      </c>
      <c r="J133" s="2">
        <v>4.3499999999999996</v>
      </c>
      <c r="K133" s="2">
        <v>3.76</v>
      </c>
      <c r="L133" s="2">
        <v>2.97</v>
      </c>
      <c r="M133" s="2">
        <v>2.2999999999999998</v>
      </c>
      <c r="N133" s="2">
        <v>1.74</v>
      </c>
      <c r="O133" s="2">
        <v>39.22</v>
      </c>
      <c r="P133" s="2">
        <f t="shared" si="5"/>
        <v>39.219999999999992</v>
      </c>
      <c r="R133" s="2">
        <f t="shared" si="6"/>
        <v>10.81</v>
      </c>
      <c r="S133" s="2">
        <f t="shared" si="7"/>
        <v>14.62</v>
      </c>
      <c r="T133" s="2">
        <f t="shared" si="8"/>
        <v>9.0300000000000011</v>
      </c>
      <c r="U133" s="2">
        <f t="shared" si="9"/>
        <v>4.76</v>
      </c>
      <c r="V133" s="2"/>
      <c r="X133" t="s">
        <v>273</v>
      </c>
      <c r="Y133" s="5">
        <v>43.3217</v>
      </c>
      <c r="Z133" s="5">
        <v>-89.531099999999995</v>
      </c>
      <c r="AA133" s="7">
        <v>251.2</v>
      </c>
      <c r="AB133" t="s">
        <v>607</v>
      </c>
      <c r="AC133" t="s">
        <v>272</v>
      </c>
    </row>
    <row r="134" spans="1:31">
      <c r="A134" t="s">
        <v>274</v>
      </c>
      <c r="B134" t="s">
        <v>275</v>
      </c>
      <c r="C134" s="2">
        <v>0.88</v>
      </c>
      <c r="D134" s="2">
        <v>0.87</v>
      </c>
      <c r="E134" s="2">
        <v>1.88</v>
      </c>
      <c r="F134" s="2">
        <v>3.69</v>
      </c>
      <c r="G134" s="2">
        <v>3.72</v>
      </c>
      <c r="H134" s="2">
        <v>5.28</v>
      </c>
      <c r="I134" s="2">
        <v>4.54</v>
      </c>
      <c r="J134" s="2">
        <v>4.17</v>
      </c>
      <c r="K134" s="2">
        <v>3.42</v>
      </c>
      <c r="L134" s="2">
        <v>2.48</v>
      </c>
      <c r="M134" s="2">
        <v>1.95</v>
      </c>
      <c r="N134" s="2">
        <v>1.2</v>
      </c>
      <c r="O134" s="2">
        <v>34.08</v>
      </c>
      <c r="P134" s="2">
        <f t="shared" ref="P134:P197" si="10">SUM(C134:N134)</f>
        <v>34.080000000000005</v>
      </c>
      <c r="R134" s="2">
        <f t="shared" ref="R134:R197" si="11">SUM(E134:G134)</f>
        <v>9.2900000000000009</v>
      </c>
      <c r="S134" s="2">
        <f t="shared" ref="S134:S197" si="12">SUM(H134:J134)</f>
        <v>13.99</v>
      </c>
      <c r="T134" s="2">
        <f t="shared" ref="T134:T197" si="13">SUM(K134:M134)</f>
        <v>7.8500000000000005</v>
      </c>
      <c r="U134" s="2">
        <f t="shared" ref="U134:U197" si="14">SUM(N134,C134:D134)</f>
        <v>2.95</v>
      </c>
      <c r="V134" s="2"/>
      <c r="X134" t="s">
        <v>275</v>
      </c>
      <c r="Y134" s="5">
        <v>43.2119</v>
      </c>
      <c r="Z134" s="5">
        <v>-90.181399999999996</v>
      </c>
      <c r="AA134" s="7">
        <v>218.5</v>
      </c>
      <c r="AB134" t="s">
        <v>607</v>
      </c>
      <c r="AC134" t="s">
        <v>274</v>
      </c>
    </row>
    <row r="135" spans="1:31">
      <c r="A135" t="s">
        <v>276</v>
      </c>
      <c r="B135" t="s">
        <v>277</v>
      </c>
      <c r="C135" s="2">
        <v>0.81</v>
      </c>
      <c r="D135" s="2">
        <v>0.83</v>
      </c>
      <c r="E135" s="2">
        <v>1.49</v>
      </c>
      <c r="F135" s="2">
        <v>2.71</v>
      </c>
      <c r="G135" s="2">
        <v>4.21</v>
      </c>
      <c r="H135" s="2">
        <v>4.18</v>
      </c>
      <c r="I135" s="2">
        <v>4.34</v>
      </c>
      <c r="J135" s="2">
        <v>4.28</v>
      </c>
      <c r="K135" s="2">
        <v>3.57</v>
      </c>
      <c r="L135" s="2">
        <v>3.41</v>
      </c>
      <c r="M135" s="2">
        <v>1.89</v>
      </c>
      <c r="N135" s="2">
        <v>1.17</v>
      </c>
      <c r="O135" s="2">
        <v>32.89</v>
      </c>
      <c r="P135" s="2">
        <f t="shared" si="10"/>
        <v>32.89</v>
      </c>
      <c r="R135" s="2">
        <f t="shared" si="11"/>
        <v>8.41</v>
      </c>
      <c r="S135" s="2">
        <f t="shared" si="12"/>
        <v>12.8</v>
      </c>
      <c r="T135" s="2">
        <f t="shared" si="13"/>
        <v>8.870000000000001</v>
      </c>
      <c r="U135" s="2">
        <f t="shared" si="14"/>
        <v>2.81</v>
      </c>
      <c r="V135" s="2"/>
      <c r="X135" t="s">
        <v>277</v>
      </c>
      <c r="Y135" s="5">
        <v>45.573300000000003</v>
      </c>
      <c r="Z135" s="5">
        <v>-92.485299999999995</v>
      </c>
      <c r="AA135" s="7">
        <v>371.9</v>
      </c>
      <c r="AB135" t="s">
        <v>607</v>
      </c>
      <c r="AC135" t="s">
        <v>276</v>
      </c>
    </row>
    <row r="136" spans="1:31">
      <c r="A136" t="s">
        <v>278</v>
      </c>
      <c r="B136" t="s">
        <v>279</v>
      </c>
      <c r="C136" s="2">
        <v>1.29</v>
      </c>
      <c r="D136" s="2">
        <v>1.18</v>
      </c>
      <c r="E136" s="2">
        <v>2.0299999999999998</v>
      </c>
      <c r="F136" s="2">
        <v>3.75</v>
      </c>
      <c r="G136" s="2">
        <v>4.68</v>
      </c>
      <c r="H136" s="2">
        <v>5.5</v>
      </c>
      <c r="I136" s="2">
        <v>4.47</v>
      </c>
      <c r="J136" s="2">
        <v>3.82</v>
      </c>
      <c r="K136" s="2">
        <v>3.79</v>
      </c>
      <c r="L136" s="2">
        <v>2.5299999999999998</v>
      </c>
      <c r="M136" s="2">
        <v>2.02</v>
      </c>
      <c r="N136" s="2">
        <v>1.45</v>
      </c>
      <c r="O136" s="2">
        <v>36.51</v>
      </c>
      <c r="P136" s="2">
        <f t="shared" si="10"/>
        <v>36.510000000000005</v>
      </c>
      <c r="R136" s="2">
        <f t="shared" si="11"/>
        <v>10.459999999999999</v>
      </c>
      <c r="S136" s="2">
        <f t="shared" si="12"/>
        <v>13.79</v>
      </c>
      <c r="T136" s="2">
        <f t="shared" si="13"/>
        <v>8.34</v>
      </c>
      <c r="U136" s="2">
        <f t="shared" si="14"/>
        <v>3.92</v>
      </c>
      <c r="V136" s="2"/>
      <c r="X136" t="s">
        <v>279</v>
      </c>
      <c r="Y136" s="5">
        <v>43.2117</v>
      </c>
      <c r="Z136" s="5">
        <v>-91.098600000000005</v>
      </c>
      <c r="AA136" s="7">
        <v>192.9</v>
      </c>
      <c r="AB136" t="s">
        <v>607</v>
      </c>
      <c r="AC136" t="s">
        <v>278</v>
      </c>
    </row>
    <row r="137" spans="1:31">
      <c r="A137" t="s">
        <v>280</v>
      </c>
      <c r="B137" t="s">
        <v>281</v>
      </c>
      <c r="C137" s="2">
        <v>1.49</v>
      </c>
      <c r="D137" s="2">
        <v>1.1200000000000001</v>
      </c>
      <c r="E137" s="2">
        <v>1.75</v>
      </c>
      <c r="F137" s="2">
        <v>2.92</v>
      </c>
      <c r="G137" s="2">
        <v>3.31</v>
      </c>
      <c r="H137" s="2">
        <v>3.59</v>
      </c>
      <c r="I137" s="2">
        <v>3.75</v>
      </c>
      <c r="J137" s="2">
        <v>3.17</v>
      </c>
      <c r="K137" s="2">
        <v>3.06</v>
      </c>
      <c r="L137" s="2">
        <v>3.19</v>
      </c>
      <c r="M137" s="2">
        <v>2.33</v>
      </c>
      <c r="N137" s="2">
        <v>1.82</v>
      </c>
      <c r="O137" s="2">
        <v>31.5</v>
      </c>
      <c r="P137" s="2">
        <f t="shared" si="10"/>
        <v>31.5</v>
      </c>
      <c r="R137" s="2">
        <f t="shared" si="11"/>
        <v>7.98</v>
      </c>
      <c r="S137" s="2">
        <f t="shared" si="12"/>
        <v>10.51</v>
      </c>
      <c r="T137" s="2">
        <f t="shared" si="13"/>
        <v>8.58</v>
      </c>
      <c r="U137" s="2">
        <f t="shared" si="14"/>
        <v>4.43</v>
      </c>
      <c r="V137" s="2"/>
      <c r="X137" t="s">
        <v>281</v>
      </c>
      <c r="Y137" s="5">
        <v>46.778100000000002</v>
      </c>
      <c r="Z137" s="5">
        <v>-90.765299999999996</v>
      </c>
      <c r="AA137" s="7">
        <v>201.2</v>
      </c>
      <c r="AB137" t="s">
        <v>607</v>
      </c>
      <c r="AC137" t="s">
        <v>280</v>
      </c>
    </row>
    <row r="138" spans="1:31">
      <c r="A138" t="s">
        <v>282</v>
      </c>
      <c r="B138" t="s">
        <v>283</v>
      </c>
      <c r="C138" s="2">
        <v>1.67</v>
      </c>
      <c r="D138" s="2">
        <v>1.67</v>
      </c>
      <c r="E138" s="2">
        <v>2.1800000000000002</v>
      </c>
      <c r="F138" s="2">
        <v>3.93</v>
      </c>
      <c r="G138" s="2">
        <v>4.3899999999999997</v>
      </c>
      <c r="H138" s="2">
        <v>5.6</v>
      </c>
      <c r="I138" s="2">
        <v>4.6100000000000003</v>
      </c>
      <c r="J138" s="2">
        <v>4.05</v>
      </c>
      <c r="K138" s="2">
        <v>3.75</v>
      </c>
      <c r="L138" s="2">
        <v>2.94</v>
      </c>
      <c r="M138" s="2">
        <v>2.36</v>
      </c>
      <c r="N138" s="2">
        <v>1.9</v>
      </c>
      <c r="O138" s="2">
        <v>39.049999999999997</v>
      </c>
      <c r="P138" s="2">
        <f t="shared" si="10"/>
        <v>39.049999999999997</v>
      </c>
      <c r="R138" s="2">
        <f t="shared" si="11"/>
        <v>10.5</v>
      </c>
      <c r="S138" s="2">
        <f t="shared" si="12"/>
        <v>14.260000000000002</v>
      </c>
      <c r="T138" s="2">
        <f t="shared" si="13"/>
        <v>9.0499999999999989</v>
      </c>
      <c r="U138" s="2">
        <f t="shared" si="14"/>
        <v>5.24</v>
      </c>
      <c r="V138" s="2"/>
      <c r="X138" t="s">
        <v>283</v>
      </c>
      <c r="Y138" s="5">
        <v>43.0623</v>
      </c>
      <c r="Z138" s="5">
        <v>-89.456500000000005</v>
      </c>
      <c r="AA138" s="7">
        <v>285</v>
      </c>
      <c r="AB138" t="s">
        <v>607</v>
      </c>
      <c r="AC138" t="s">
        <v>282</v>
      </c>
    </row>
    <row r="139" spans="1:31">
      <c r="A139" t="s">
        <v>284</v>
      </c>
      <c r="B139" t="s">
        <v>285</v>
      </c>
      <c r="C139" s="2">
        <v>1.58</v>
      </c>
      <c r="D139" s="2">
        <v>1.66</v>
      </c>
      <c r="E139" s="2">
        <v>2.21</v>
      </c>
      <c r="F139" s="2">
        <v>4.08</v>
      </c>
      <c r="G139" s="2">
        <v>4.6399999999999997</v>
      </c>
      <c r="H139" s="2">
        <v>5.43</v>
      </c>
      <c r="I139" s="2">
        <v>4.54</v>
      </c>
      <c r="J139" s="2">
        <v>4.3600000000000003</v>
      </c>
      <c r="K139" s="2">
        <v>3.71</v>
      </c>
      <c r="L139" s="2">
        <v>3.06</v>
      </c>
      <c r="M139" s="2">
        <v>2.3199999999999998</v>
      </c>
      <c r="N139" s="2">
        <v>1.9</v>
      </c>
      <c r="O139" s="2">
        <v>39.49</v>
      </c>
      <c r="P139" s="2">
        <f t="shared" si="10"/>
        <v>39.49</v>
      </c>
      <c r="R139" s="2">
        <f t="shared" si="11"/>
        <v>10.93</v>
      </c>
      <c r="S139" s="2">
        <f t="shared" si="12"/>
        <v>14.329999999999998</v>
      </c>
      <c r="T139" s="2">
        <f t="shared" si="13"/>
        <v>9.09</v>
      </c>
      <c r="U139" s="2">
        <f t="shared" si="14"/>
        <v>5.14</v>
      </c>
      <c r="V139" s="2"/>
      <c r="X139" t="s">
        <v>285</v>
      </c>
      <c r="Y139" s="5">
        <v>43.077399999999997</v>
      </c>
      <c r="Z139" s="5">
        <v>-89.467600000000004</v>
      </c>
      <c r="AA139" s="7">
        <v>278.3</v>
      </c>
      <c r="AB139" t="s">
        <v>607</v>
      </c>
      <c r="AC139" t="s">
        <v>284</v>
      </c>
    </row>
    <row r="140" spans="1:31">
      <c r="A140" t="s">
        <v>286</v>
      </c>
      <c r="B140" t="s">
        <v>287</v>
      </c>
      <c r="C140" s="2">
        <v>1.64</v>
      </c>
      <c r="D140" s="2">
        <v>1.68</v>
      </c>
      <c r="E140" s="2">
        <v>2.2400000000000002</v>
      </c>
      <c r="F140" s="2">
        <v>4.0199999999999996</v>
      </c>
      <c r="G140" s="2">
        <v>4.4800000000000004</v>
      </c>
      <c r="H140" s="2">
        <v>6.23</v>
      </c>
      <c r="I140" s="2">
        <v>4.83</v>
      </c>
      <c r="J140" s="2">
        <v>4.3099999999999996</v>
      </c>
      <c r="K140" s="2">
        <v>3.66</v>
      </c>
      <c r="L140" s="2">
        <v>3.04</v>
      </c>
      <c r="M140" s="2">
        <v>2.34</v>
      </c>
      <c r="N140" s="2">
        <v>1.83</v>
      </c>
      <c r="O140" s="2">
        <v>40.299999999999997</v>
      </c>
      <c r="P140" s="2">
        <f t="shared" si="10"/>
        <v>40.299999999999997</v>
      </c>
      <c r="R140" s="2">
        <f t="shared" si="11"/>
        <v>10.74</v>
      </c>
      <c r="S140" s="2">
        <f t="shared" si="12"/>
        <v>15.370000000000001</v>
      </c>
      <c r="T140" s="2">
        <f t="shared" si="13"/>
        <v>9.0399999999999991</v>
      </c>
      <c r="U140" s="2">
        <f t="shared" si="14"/>
        <v>5.1499999999999995</v>
      </c>
      <c r="V140" s="2"/>
      <c r="X140" t="s">
        <v>287</v>
      </c>
      <c r="Y140" s="5">
        <v>43.031700000000001</v>
      </c>
      <c r="Z140" s="5">
        <v>-89.483099999999993</v>
      </c>
      <c r="AA140" s="7">
        <v>314.89999999999998</v>
      </c>
      <c r="AB140" t="s">
        <v>607</v>
      </c>
      <c r="AC140" t="s">
        <v>286</v>
      </c>
    </row>
    <row r="141" spans="1:31">
      <c r="A141" t="s">
        <v>288</v>
      </c>
      <c r="B141" t="s">
        <v>289</v>
      </c>
      <c r="C141" s="2">
        <v>1.47</v>
      </c>
      <c r="D141" s="2">
        <v>1.52</v>
      </c>
      <c r="E141" s="2">
        <v>2.2599999999999998</v>
      </c>
      <c r="F141" s="2">
        <v>3.78</v>
      </c>
      <c r="G141" s="2">
        <v>4.0999999999999996</v>
      </c>
      <c r="H141" s="2">
        <v>5.28</v>
      </c>
      <c r="I141" s="2">
        <v>4.51</v>
      </c>
      <c r="J141" s="2">
        <v>4.16</v>
      </c>
      <c r="K141" s="2">
        <v>3.43</v>
      </c>
      <c r="L141" s="2">
        <v>2.77</v>
      </c>
      <c r="M141" s="2">
        <v>2.2200000000000002</v>
      </c>
      <c r="N141" s="2">
        <v>1.63</v>
      </c>
      <c r="O141" s="2">
        <v>37.130000000000003</v>
      </c>
      <c r="P141" s="2">
        <f t="shared" si="10"/>
        <v>37.130000000000003</v>
      </c>
      <c r="R141" s="2">
        <f t="shared" si="11"/>
        <v>10.139999999999999</v>
      </c>
      <c r="S141" s="2">
        <f t="shared" si="12"/>
        <v>13.95</v>
      </c>
      <c r="T141" s="2">
        <f t="shared" si="13"/>
        <v>8.42</v>
      </c>
      <c r="U141" s="2">
        <f t="shared" si="14"/>
        <v>4.6199999999999992</v>
      </c>
      <c r="V141" s="2"/>
      <c r="X141" t="s">
        <v>289</v>
      </c>
      <c r="Y141" s="5">
        <v>43.140599999999999</v>
      </c>
      <c r="Z141" s="5">
        <v>-89.345299999999995</v>
      </c>
      <c r="AA141" s="7">
        <v>264</v>
      </c>
      <c r="AB141" t="s">
        <v>607</v>
      </c>
      <c r="AC141" t="s">
        <v>288</v>
      </c>
      <c r="AE141">
        <v>72641</v>
      </c>
    </row>
    <row r="142" spans="1:31">
      <c r="A142" t="s">
        <v>290</v>
      </c>
      <c r="B142" t="s">
        <v>291</v>
      </c>
      <c r="C142" s="2">
        <v>1.78</v>
      </c>
      <c r="D142" s="2">
        <v>1.24</v>
      </c>
      <c r="E142" s="2">
        <v>1.75</v>
      </c>
      <c r="F142" s="2">
        <v>3.29</v>
      </c>
      <c r="G142" s="2">
        <v>3.44</v>
      </c>
      <c r="H142" s="2">
        <v>4.05</v>
      </c>
      <c r="I142" s="2">
        <v>3.5</v>
      </c>
      <c r="J142" s="2">
        <v>3.44</v>
      </c>
      <c r="K142" s="2">
        <v>2.42</v>
      </c>
      <c r="L142" s="2">
        <v>2.91</v>
      </c>
      <c r="M142" s="2">
        <v>1.98</v>
      </c>
      <c r="N142" s="2">
        <v>1.65</v>
      </c>
      <c r="O142" s="2">
        <v>31.45</v>
      </c>
      <c r="P142" s="2">
        <f t="shared" si="10"/>
        <v>31.449999999999996</v>
      </c>
      <c r="R142" s="2">
        <f t="shared" si="11"/>
        <v>8.48</v>
      </c>
      <c r="S142" s="2">
        <f t="shared" si="12"/>
        <v>10.99</v>
      </c>
      <c r="T142" s="2">
        <f t="shared" si="13"/>
        <v>7.3100000000000005</v>
      </c>
      <c r="U142" s="2">
        <f t="shared" si="14"/>
        <v>4.67</v>
      </c>
      <c r="V142" s="2"/>
      <c r="X142" t="s">
        <v>291</v>
      </c>
      <c r="Y142" s="5">
        <v>44.0869</v>
      </c>
      <c r="Z142" s="5">
        <v>-87.652199999999993</v>
      </c>
      <c r="AA142" s="7">
        <v>178</v>
      </c>
      <c r="AB142" t="s">
        <v>607</v>
      </c>
      <c r="AC142" t="s">
        <v>290</v>
      </c>
      <c r="AD142" t="s">
        <v>608</v>
      </c>
    </row>
    <row r="143" spans="1:31">
      <c r="A143" t="s">
        <v>292</v>
      </c>
      <c r="B143" t="s">
        <v>293</v>
      </c>
      <c r="C143" s="2">
        <v>1.69</v>
      </c>
      <c r="D143" s="2">
        <v>1.18</v>
      </c>
      <c r="E143" s="2">
        <v>1.88</v>
      </c>
      <c r="F143" s="2">
        <v>2.97</v>
      </c>
      <c r="G143" s="2">
        <v>3.5</v>
      </c>
      <c r="H143" s="2">
        <v>3.88</v>
      </c>
      <c r="I143" s="2">
        <v>3.93</v>
      </c>
      <c r="J143" s="2">
        <v>3.26</v>
      </c>
      <c r="K143" s="2">
        <v>3.33</v>
      </c>
      <c r="L143" s="2">
        <v>3.29</v>
      </c>
      <c r="M143" s="2">
        <v>2.35</v>
      </c>
      <c r="N143" s="2">
        <v>1.82</v>
      </c>
      <c r="O143" s="2">
        <v>33.08</v>
      </c>
      <c r="P143" s="2">
        <f t="shared" si="10"/>
        <v>33.08</v>
      </c>
      <c r="R143" s="2">
        <f t="shared" si="11"/>
        <v>8.35</v>
      </c>
      <c r="S143" s="2">
        <f t="shared" si="12"/>
        <v>11.07</v>
      </c>
      <c r="T143" s="2">
        <f t="shared" si="13"/>
        <v>8.9700000000000006</v>
      </c>
      <c r="U143" s="2">
        <f t="shared" si="14"/>
        <v>4.6899999999999995</v>
      </c>
      <c r="V143" s="2"/>
      <c r="X143" t="s">
        <v>293</v>
      </c>
      <c r="Y143" s="5">
        <v>45.098300000000002</v>
      </c>
      <c r="Z143" s="5">
        <v>-87.623599999999996</v>
      </c>
      <c r="AA143" s="7">
        <v>179.5</v>
      </c>
      <c r="AB143" t="s">
        <v>607</v>
      </c>
      <c r="AC143" t="s">
        <v>292</v>
      </c>
    </row>
    <row r="144" spans="1:31">
      <c r="A144" t="s">
        <v>294</v>
      </c>
      <c r="B144" t="s">
        <v>295</v>
      </c>
      <c r="C144" s="2">
        <v>1.38</v>
      </c>
      <c r="D144" s="2">
        <v>1.39</v>
      </c>
      <c r="E144" s="2">
        <v>2</v>
      </c>
      <c r="F144" s="2">
        <v>3.45</v>
      </c>
      <c r="G144" s="2">
        <v>4.29</v>
      </c>
      <c r="H144" s="2">
        <v>4.58</v>
      </c>
      <c r="I144" s="2">
        <v>4.29</v>
      </c>
      <c r="J144" s="2">
        <v>4.1500000000000004</v>
      </c>
      <c r="K144" s="2">
        <v>3.27</v>
      </c>
      <c r="L144" s="2">
        <v>2.93</v>
      </c>
      <c r="M144" s="2">
        <v>2.23</v>
      </c>
      <c r="N144" s="2">
        <v>1.65</v>
      </c>
      <c r="O144" s="2">
        <v>35.61</v>
      </c>
      <c r="P144" s="2">
        <f t="shared" si="10"/>
        <v>35.609999999999992</v>
      </c>
      <c r="R144" s="2">
        <f t="shared" si="11"/>
        <v>9.74</v>
      </c>
      <c r="S144" s="2">
        <f t="shared" si="12"/>
        <v>13.020000000000001</v>
      </c>
      <c r="T144" s="2">
        <f t="shared" si="13"/>
        <v>8.43</v>
      </c>
      <c r="U144" s="2">
        <f t="shared" si="14"/>
        <v>4.42</v>
      </c>
      <c r="V144" s="2"/>
      <c r="X144" t="s">
        <v>295</v>
      </c>
      <c r="Y144" s="5">
        <v>43.702800000000003</v>
      </c>
      <c r="Z144" s="5">
        <v>-88.998900000000006</v>
      </c>
      <c r="AA144" s="7">
        <v>262.39999999999998</v>
      </c>
      <c r="AB144" t="s">
        <v>607</v>
      </c>
      <c r="AC144" t="s">
        <v>294</v>
      </c>
    </row>
    <row r="145" spans="1:31">
      <c r="A145" t="s">
        <v>296</v>
      </c>
      <c r="B145" t="s">
        <v>297</v>
      </c>
      <c r="C145" s="2">
        <v>1.08</v>
      </c>
      <c r="D145" s="2">
        <v>0.96</v>
      </c>
      <c r="E145" s="2">
        <v>1.71</v>
      </c>
      <c r="F145" s="2">
        <v>3.08</v>
      </c>
      <c r="G145" s="2">
        <v>4.13</v>
      </c>
      <c r="H145" s="2">
        <v>4.79</v>
      </c>
      <c r="I145" s="2">
        <v>3.83</v>
      </c>
      <c r="J145" s="2">
        <v>4.01</v>
      </c>
      <c r="K145" s="2">
        <v>3.91</v>
      </c>
      <c r="L145" s="2">
        <v>3.03</v>
      </c>
      <c r="M145" s="2">
        <v>1.93</v>
      </c>
      <c r="N145" s="2">
        <v>1.42</v>
      </c>
      <c r="O145" s="2">
        <v>33.880000000000003</v>
      </c>
      <c r="P145" s="2">
        <f t="shared" si="10"/>
        <v>33.880000000000003</v>
      </c>
      <c r="R145" s="2">
        <f t="shared" si="11"/>
        <v>8.92</v>
      </c>
      <c r="S145" s="2">
        <f t="shared" si="12"/>
        <v>12.63</v>
      </c>
      <c r="T145" s="2">
        <f t="shared" si="13"/>
        <v>8.8699999999999992</v>
      </c>
      <c r="U145" s="2">
        <f t="shared" si="14"/>
        <v>3.46</v>
      </c>
      <c r="V145" s="2"/>
      <c r="X145" t="s">
        <v>297</v>
      </c>
      <c r="Y145" s="5">
        <v>44.641100000000002</v>
      </c>
      <c r="Z145" s="5">
        <v>-90.133300000000006</v>
      </c>
      <c r="AA145" s="7">
        <v>377</v>
      </c>
      <c r="AB145" t="s">
        <v>607</v>
      </c>
      <c r="AC145" t="s">
        <v>296</v>
      </c>
      <c r="AD145" t="s">
        <v>608</v>
      </c>
    </row>
    <row r="146" spans="1:31">
      <c r="A146" t="s">
        <v>298</v>
      </c>
      <c r="B146" t="s">
        <v>299</v>
      </c>
      <c r="C146" s="2">
        <v>0.73</v>
      </c>
      <c r="D146" s="2">
        <v>0.51</v>
      </c>
      <c r="E146" s="2">
        <v>1.25</v>
      </c>
      <c r="F146" s="2">
        <v>2.2400000000000002</v>
      </c>
      <c r="G146" s="2">
        <v>2.98</v>
      </c>
      <c r="H146" s="2">
        <v>3.83</v>
      </c>
      <c r="I146" s="2">
        <v>3.04</v>
      </c>
      <c r="J146" s="2">
        <v>3.2</v>
      </c>
      <c r="K146" s="2">
        <v>3.03</v>
      </c>
      <c r="L146" s="2">
        <v>2.02</v>
      </c>
      <c r="M146" s="2">
        <v>1.21</v>
      </c>
      <c r="N146" s="2">
        <v>0.9</v>
      </c>
      <c r="O146" s="2">
        <v>24.94</v>
      </c>
      <c r="P146" s="2">
        <f t="shared" si="10"/>
        <v>24.94</v>
      </c>
      <c r="R146" s="2">
        <f t="shared" si="11"/>
        <v>6.4700000000000006</v>
      </c>
      <c r="S146" s="2">
        <f t="shared" si="12"/>
        <v>10.07</v>
      </c>
      <c r="T146" s="2">
        <f t="shared" si="13"/>
        <v>6.26</v>
      </c>
      <c r="U146" s="2">
        <f t="shared" si="14"/>
        <v>2.1399999999999997</v>
      </c>
      <c r="V146" s="2"/>
      <c r="X146" t="s">
        <v>299</v>
      </c>
      <c r="Y146" s="5">
        <v>44.638100000000001</v>
      </c>
      <c r="Z146" s="5">
        <v>-90.1875</v>
      </c>
      <c r="AA146" s="7">
        <v>382.5</v>
      </c>
      <c r="AB146" t="s">
        <v>607</v>
      </c>
      <c r="AC146" t="s">
        <v>298</v>
      </c>
    </row>
    <row r="147" spans="1:31">
      <c r="A147" t="s">
        <v>300</v>
      </c>
      <c r="B147" t="s">
        <v>301</v>
      </c>
      <c r="C147" s="2">
        <v>1.1399999999999999</v>
      </c>
      <c r="D147" s="2">
        <v>1.03</v>
      </c>
      <c r="E147" s="2">
        <v>1.89</v>
      </c>
      <c r="F147" s="2">
        <v>3.55</v>
      </c>
      <c r="G147" s="2">
        <v>4.28</v>
      </c>
      <c r="H147" s="2">
        <v>5.24</v>
      </c>
      <c r="I147" s="2">
        <v>4.22</v>
      </c>
      <c r="J147" s="2">
        <v>4.34</v>
      </c>
      <c r="K147" s="2">
        <v>3.35</v>
      </c>
      <c r="L147" s="2">
        <v>2.78</v>
      </c>
      <c r="M147" s="2">
        <v>1.91</v>
      </c>
      <c r="N147" s="2">
        <v>1.51</v>
      </c>
      <c r="O147" s="2">
        <v>35.24</v>
      </c>
      <c r="P147" s="2">
        <f t="shared" si="10"/>
        <v>35.24</v>
      </c>
      <c r="R147" s="2">
        <f t="shared" si="11"/>
        <v>9.7199999999999989</v>
      </c>
      <c r="S147" s="2">
        <f t="shared" si="12"/>
        <v>13.8</v>
      </c>
      <c r="T147" s="2">
        <f t="shared" si="13"/>
        <v>8.0399999999999991</v>
      </c>
      <c r="U147" s="2">
        <f t="shared" si="14"/>
        <v>3.6799999999999997</v>
      </c>
      <c r="V147" s="2"/>
      <c r="X147" t="s">
        <v>301</v>
      </c>
      <c r="Y147" s="5">
        <v>44.174700000000001</v>
      </c>
      <c r="Z147" s="5">
        <v>-90.348299999999995</v>
      </c>
      <c r="AA147" s="7">
        <v>298.10000000000002</v>
      </c>
      <c r="AB147" t="s">
        <v>607</v>
      </c>
      <c r="AC147" t="s">
        <v>300</v>
      </c>
    </row>
    <row r="148" spans="1:31">
      <c r="A148" t="s">
        <v>302</v>
      </c>
      <c r="B148" t="s">
        <v>303</v>
      </c>
      <c r="C148" s="2">
        <v>1.34</v>
      </c>
      <c r="D148" s="2">
        <v>1.25</v>
      </c>
      <c r="E148" s="2">
        <v>2.0099999999999998</v>
      </c>
      <c r="F148" s="2">
        <v>3.73</v>
      </c>
      <c r="G148" s="2">
        <v>4.51</v>
      </c>
      <c r="H148" s="2">
        <v>5.1100000000000003</v>
      </c>
      <c r="I148" s="2">
        <v>3.83</v>
      </c>
      <c r="J148" s="2">
        <v>4.47</v>
      </c>
      <c r="K148" s="2">
        <v>3.75</v>
      </c>
      <c r="L148" s="2">
        <v>2.69</v>
      </c>
      <c r="M148" s="2">
        <v>2.0099999999999998</v>
      </c>
      <c r="N148" s="2">
        <v>1.63</v>
      </c>
      <c r="O148" s="2">
        <v>36.33</v>
      </c>
      <c r="P148" s="2">
        <f t="shared" si="10"/>
        <v>36.33</v>
      </c>
      <c r="R148" s="2">
        <f t="shared" si="11"/>
        <v>10.25</v>
      </c>
      <c r="S148" s="2">
        <f t="shared" si="12"/>
        <v>13.41</v>
      </c>
      <c r="T148" s="2">
        <f t="shared" si="13"/>
        <v>8.4499999999999993</v>
      </c>
      <c r="U148" s="2">
        <f t="shared" si="14"/>
        <v>4.22</v>
      </c>
      <c r="V148" s="2"/>
      <c r="X148" t="s">
        <v>303</v>
      </c>
      <c r="Y148" s="5">
        <v>43.79</v>
      </c>
      <c r="Z148" s="5">
        <v>-90.059700000000007</v>
      </c>
      <c r="AA148" s="7">
        <v>263.7</v>
      </c>
      <c r="AB148" t="s">
        <v>607</v>
      </c>
      <c r="AC148" t="s">
        <v>302</v>
      </c>
    </row>
    <row r="149" spans="1:31">
      <c r="A149" t="s">
        <v>304</v>
      </c>
      <c r="B149" t="s">
        <v>305</v>
      </c>
      <c r="C149" s="2">
        <v>1.54</v>
      </c>
      <c r="D149" s="2">
        <v>1.32</v>
      </c>
      <c r="E149" s="2">
        <v>2.29</v>
      </c>
      <c r="F149" s="2">
        <v>3.81</v>
      </c>
      <c r="G149" s="2">
        <v>4.38</v>
      </c>
      <c r="H149" s="2">
        <v>5.62</v>
      </c>
      <c r="I149" s="2">
        <v>3.93</v>
      </c>
      <c r="J149" s="2">
        <v>3.26</v>
      </c>
      <c r="K149" s="2">
        <v>2.84</v>
      </c>
      <c r="L149" s="2">
        <v>2.88</v>
      </c>
      <c r="M149" s="2">
        <v>2.33</v>
      </c>
      <c r="N149" s="2">
        <v>1.61</v>
      </c>
      <c r="O149" s="2">
        <v>35.81</v>
      </c>
      <c r="P149" s="2">
        <f t="shared" si="10"/>
        <v>35.809999999999995</v>
      </c>
      <c r="R149" s="2">
        <f t="shared" si="11"/>
        <v>10.48</v>
      </c>
      <c r="S149" s="2">
        <f t="shared" si="12"/>
        <v>12.81</v>
      </c>
      <c r="T149" s="2">
        <f t="shared" si="13"/>
        <v>8.0500000000000007</v>
      </c>
      <c r="U149" s="2">
        <f t="shared" si="14"/>
        <v>4.4700000000000006</v>
      </c>
      <c r="V149" s="2"/>
      <c r="X149" t="s">
        <v>305</v>
      </c>
      <c r="Y149" s="5">
        <v>43.1706</v>
      </c>
      <c r="Z149" s="5">
        <v>-89.819699999999997</v>
      </c>
      <c r="AA149" s="7">
        <v>232.9</v>
      </c>
      <c r="AB149" t="s">
        <v>607</v>
      </c>
      <c r="AC149" t="s">
        <v>304</v>
      </c>
    </row>
    <row r="150" spans="1:31">
      <c r="A150" t="s">
        <v>306</v>
      </c>
      <c r="B150" t="s">
        <v>307</v>
      </c>
      <c r="C150" s="2">
        <v>1.0900000000000001</v>
      </c>
      <c r="D150" s="2">
        <v>1.1000000000000001</v>
      </c>
      <c r="E150" s="2">
        <v>1.67</v>
      </c>
      <c r="F150" s="2">
        <v>2.98</v>
      </c>
      <c r="G150" s="2">
        <v>3.68</v>
      </c>
      <c r="H150" s="2">
        <v>4.84</v>
      </c>
      <c r="I150" s="2">
        <v>4.0199999999999996</v>
      </c>
      <c r="J150" s="2">
        <v>4.3</v>
      </c>
      <c r="K150" s="2">
        <v>3.9</v>
      </c>
      <c r="L150" s="2">
        <v>3.25</v>
      </c>
      <c r="M150" s="2">
        <v>1.94</v>
      </c>
      <c r="N150" s="2">
        <v>1.43</v>
      </c>
      <c r="O150" s="2">
        <v>34.200000000000003</v>
      </c>
      <c r="P150" s="2">
        <f t="shared" si="10"/>
        <v>34.199999999999996</v>
      </c>
      <c r="R150" s="2">
        <f t="shared" si="11"/>
        <v>8.33</v>
      </c>
      <c r="S150" s="2">
        <f t="shared" si="12"/>
        <v>13.16</v>
      </c>
      <c r="T150" s="2">
        <f t="shared" si="13"/>
        <v>9.09</v>
      </c>
      <c r="U150" s="2">
        <f t="shared" si="14"/>
        <v>3.62</v>
      </c>
      <c r="V150" s="2"/>
      <c r="X150" t="s">
        <v>307</v>
      </c>
      <c r="Y150" s="5">
        <v>45.130800000000001</v>
      </c>
      <c r="Z150" s="5">
        <v>-90.343900000000005</v>
      </c>
      <c r="AA150" s="7">
        <v>448.1</v>
      </c>
      <c r="AB150" t="s">
        <v>607</v>
      </c>
      <c r="AC150" t="s">
        <v>306</v>
      </c>
      <c r="AD150" t="s">
        <v>608</v>
      </c>
    </row>
    <row r="151" spans="1:31">
      <c r="A151" t="s">
        <v>308</v>
      </c>
      <c r="B151" t="s">
        <v>309</v>
      </c>
      <c r="C151" s="2">
        <v>1.45</v>
      </c>
      <c r="D151" s="2">
        <v>1.1499999999999999</v>
      </c>
      <c r="E151" s="2">
        <v>1.89</v>
      </c>
      <c r="F151" s="2">
        <v>3.03</v>
      </c>
      <c r="G151" s="2">
        <v>3.82</v>
      </c>
      <c r="H151" s="2">
        <v>4.34</v>
      </c>
      <c r="I151" s="2">
        <v>4.8</v>
      </c>
      <c r="J151" s="2">
        <v>3.32</v>
      </c>
      <c r="K151" s="2">
        <v>3.62</v>
      </c>
      <c r="L151" s="2">
        <v>3.73</v>
      </c>
      <c r="M151" s="2">
        <v>1.95</v>
      </c>
      <c r="N151" s="2">
        <v>1.61</v>
      </c>
      <c r="O151" s="2">
        <v>34.71</v>
      </c>
      <c r="P151" s="2">
        <f t="shared" si="10"/>
        <v>34.71</v>
      </c>
      <c r="R151" s="2">
        <f t="shared" si="11"/>
        <v>8.74</v>
      </c>
      <c r="S151" s="2">
        <f t="shared" si="12"/>
        <v>12.46</v>
      </c>
      <c r="T151" s="2">
        <f t="shared" si="13"/>
        <v>9.2999999999999989</v>
      </c>
      <c r="U151" s="2">
        <f t="shared" si="14"/>
        <v>4.21</v>
      </c>
      <c r="V151" s="2"/>
      <c r="X151" t="s">
        <v>309</v>
      </c>
      <c r="Y151" s="5">
        <v>46.368899999999996</v>
      </c>
      <c r="Z151" s="5">
        <v>-90.6417</v>
      </c>
      <c r="AA151" s="7">
        <v>396.2</v>
      </c>
      <c r="AB151" t="s">
        <v>607</v>
      </c>
      <c r="AC151" t="s">
        <v>308</v>
      </c>
    </row>
    <row r="152" spans="1:31">
      <c r="A152" t="s">
        <v>310</v>
      </c>
      <c r="B152" t="s">
        <v>311</v>
      </c>
      <c r="C152" s="2">
        <v>0.94</v>
      </c>
      <c r="D152" s="2">
        <v>1.08</v>
      </c>
      <c r="E152" s="2">
        <v>1.97</v>
      </c>
      <c r="F152" s="2">
        <v>2.96</v>
      </c>
      <c r="G152" s="2">
        <v>4.53</v>
      </c>
      <c r="H152" s="2">
        <v>5.14</v>
      </c>
      <c r="I152" s="2">
        <v>4.0199999999999996</v>
      </c>
      <c r="J152" s="2">
        <v>4.0199999999999996</v>
      </c>
      <c r="K152" s="2">
        <v>3.63</v>
      </c>
      <c r="L152" s="2">
        <v>2.74</v>
      </c>
      <c r="M152" s="2">
        <v>1.82</v>
      </c>
      <c r="N152" s="2">
        <v>1.34</v>
      </c>
      <c r="O152" s="2">
        <v>34.19</v>
      </c>
      <c r="P152" s="2">
        <f t="shared" si="10"/>
        <v>34.190000000000005</v>
      </c>
      <c r="R152" s="2">
        <f t="shared" si="11"/>
        <v>9.4600000000000009</v>
      </c>
      <c r="S152" s="2">
        <f t="shared" si="12"/>
        <v>13.18</v>
      </c>
      <c r="T152" s="2">
        <f t="shared" si="13"/>
        <v>8.19</v>
      </c>
      <c r="U152" s="2">
        <f t="shared" si="14"/>
        <v>3.3600000000000003</v>
      </c>
      <c r="V152" s="2"/>
      <c r="X152" t="s">
        <v>311</v>
      </c>
      <c r="Y152" s="5">
        <v>44.874200000000002</v>
      </c>
      <c r="Z152" s="5">
        <v>-91.936400000000006</v>
      </c>
      <c r="AA152" s="7">
        <v>237.7</v>
      </c>
      <c r="AB152" t="s">
        <v>607</v>
      </c>
      <c r="AC152" t="s">
        <v>310</v>
      </c>
    </row>
    <row r="153" spans="1:31">
      <c r="A153" t="s">
        <v>312</v>
      </c>
      <c r="B153" t="s">
        <v>313</v>
      </c>
      <c r="C153" s="2">
        <v>1.19</v>
      </c>
      <c r="D153" s="2">
        <v>1.06</v>
      </c>
      <c r="E153" s="2">
        <v>1.75</v>
      </c>
      <c r="F153" s="2">
        <v>2.93</v>
      </c>
      <c r="G153" s="2">
        <v>3.72</v>
      </c>
      <c r="H153" s="2">
        <v>4.63</v>
      </c>
      <c r="I153" s="2">
        <v>3.82</v>
      </c>
      <c r="J153" s="2">
        <v>4.05</v>
      </c>
      <c r="K153" s="2">
        <v>3.86</v>
      </c>
      <c r="L153" s="2">
        <v>3.16</v>
      </c>
      <c r="M153" s="2">
        <v>2.06</v>
      </c>
      <c r="N153" s="2">
        <v>1.53</v>
      </c>
      <c r="O153" s="2">
        <v>33.76</v>
      </c>
      <c r="P153" s="2">
        <f t="shared" si="10"/>
        <v>33.760000000000005</v>
      </c>
      <c r="R153" s="2">
        <f t="shared" si="11"/>
        <v>8.4</v>
      </c>
      <c r="S153" s="2">
        <f t="shared" si="12"/>
        <v>12.5</v>
      </c>
      <c r="T153" s="2">
        <f t="shared" si="13"/>
        <v>9.08</v>
      </c>
      <c r="U153" s="2">
        <f t="shared" si="14"/>
        <v>3.78</v>
      </c>
      <c r="V153" s="2"/>
      <c r="X153" t="s">
        <v>313</v>
      </c>
      <c r="Y153" s="5">
        <v>45.178600000000003</v>
      </c>
      <c r="Z153" s="5">
        <v>-89.661699999999996</v>
      </c>
      <c r="AA153" s="7">
        <v>381</v>
      </c>
      <c r="AB153" t="s">
        <v>607</v>
      </c>
      <c r="AC153" t="s">
        <v>312</v>
      </c>
    </row>
    <row r="154" spans="1:31">
      <c r="A154" t="s">
        <v>314</v>
      </c>
      <c r="B154" t="s">
        <v>315</v>
      </c>
      <c r="C154" s="2">
        <v>1.08</v>
      </c>
      <c r="D154" s="2">
        <v>1.1000000000000001</v>
      </c>
      <c r="E154" s="2">
        <v>1.73</v>
      </c>
      <c r="F154" s="2">
        <v>3.05</v>
      </c>
      <c r="G154" s="2">
        <v>3.6</v>
      </c>
      <c r="H154" s="2">
        <v>4.55</v>
      </c>
      <c r="I154" s="2">
        <v>4.92</v>
      </c>
      <c r="J154" s="2">
        <v>4.33</v>
      </c>
      <c r="K154" s="2">
        <v>3.84</v>
      </c>
      <c r="L154" s="2">
        <v>3.18</v>
      </c>
      <c r="M154" s="2">
        <v>1.63</v>
      </c>
      <c r="N154" s="2">
        <v>1.37</v>
      </c>
      <c r="O154" s="2">
        <v>34.380000000000003</v>
      </c>
      <c r="P154" s="2">
        <f t="shared" si="10"/>
        <v>34.379999999999995</v>
      </c>
      <c r="R154" s="2">
        <f t="shared" si="11"/>
        <v>8.379999999999999</v>
      </c>
      <c r="S154" s="2">
        <f t="shared" si="12"/>
        <v>13.799999999999999</v>
      </c>
      <c r="T154" s="2">
        <f t="shared" si="13"/>
        <v>8.6499999999999986</v>
      </c>
      <c r="U154" s="2">
        <f t="shared" si="14"/>
        <v>3.5500000000000003</v>
      </c>
      <c r="V154" s="2"/>
      <c r="X154" t="s">
        <v>315</v>
      </c>
      <c r="Y154" s="5">
        <v>45.177500000000002</v>
      </c>
      <c r="Z154" s="5">
        <v>-89.848200000000006</v>
      </c>
      <c r="AA154" s="7">
        <v>427.9</v>
      </c>
      <c r="AB154" t="s">
        <v>607</v>
      </c>
      <c r="AC154" t="s">
        <v>314</v>
      </c>
    </row>
    <row r="155" spans="1:31">
      <c r="A155" t="s">
        <v>316</v>
      </c>
      <c r="B155" t="s">
        <v>317</v>
      </c>
      <c r="C155" s="2">
        <v>1.5</v>
      </c>
      <c r="D155" s="2">
        <v>1.6</v>
      </c>
      <c r="E155" s="2">
        <v>2.21</v>
      </c>
      <c r="F155" s="2">
        <v>3.87</v>
      </c>
      <c r="G155" s="2">
        <v>4.5199999999999996</v>
      </c>
      <c r="H155" s="2">
        <v>5.63</v>
      </c>
      <c r="I155" s="2">
        <v>4.63</v>
      </c>
      <c r="J155" s="2">
        <v>4.87</v>
      </c>
      <c r="K155" s="2">
        <v>3.62</v>
      </c>
      <c r="L155" s="2">
        <v>2.93</v>
      </c>
      <c r="M155" s="2">
        <v>2.27</v>
      </c>
      <c r="N155" s="2">
        <v>1.78</v>
      </c>
      <c r="O155" s="2">
        <v>39.43</v>
      </c>
      <c r="P155" s="2">
        <f t="shared" si="10"/>
        <v>39.43</v>
      </c>
      <c r="R155" s="2">
        <f t="shared" si="11"/>
        <v>10.6</v>
      </c>
      <c r="S155" s="2">
        <f t="shared" si="12"/>
        <v>15.129999999999999</v>
      </c>
      <c r="T155" s="2">
        <f t="shared" si="13"/>
        <v>8.82</v>
      </c>
      <c r="U155" s="2">
        <f t="shared" si="14"/>
        <v>4.8800000000000008</v>
      </c>
      <c r="V155" s="2"/>
      <c r="X155" t="s">
        <v>317</v>
      </c>
      <c r="Y155" s="5">
        <v>43.085299999999997</v>
      </c>
      <c r="Z155" s="5">
        <v>-89.517200000000003</v>
      </c>
      <c r="AA155" s="7">
        <v>293.2</v>
      </c>
      <c r="AB155" t="s">
        <v>607</v>
      </c>
      <c r="AC155" t="s">
        <v>316</v>
      </c>
    </row>
    <row r="156" spans="1:31">
      <c r="A156" t="s">
        <v>318</v>
      </c>
      <c r="B156" t="s">
        <v>319</v>
      </c>
      <c r="C156" s="2">
        <v>1.65</v>
      </c>
      <c r="D156" s="2">
        <v>1.84</v>
      </c>
      <c r="E156" s="2">
        <v>2.33</v>
      </c>
      <c r="F156" s="2">
        <v>4.03</v>
      </c>
      <c r="G156" s="2">
        <v>4.42</v>
      </c>
      <c r="H156" s="2">
        <v>5.13</v>
      </c>
      <c r="I156" s="2">
        <v>3.87</v>
      </c>
      <c r="J156" s="2">
        <v>4.26</v>
      </c>
      <c r="K156" s="2">
        <v>3.88</v>
      </c>
      <c r="L156" s="2">
        <v>2.89</v>
      </c>
      <c r="M156" s="2">
        <v>2.58</v>
      </c>
      <c r="N156" s="2">
        <v>2.06</v>
      </c>
      <c r="O156" s="2">
        <v>38.94</v>
      </c>
      <c r="P156" s="2">
        <f t="shared" si="10"/>
        <v>38.94</v>
      </c>
      <c r="R156" s="2">
        <f t="shared" si="11"/>
        <v>10.780000000000001</v>
      </c>
      <c r="S156" s="2">
        <f t="shared" si="12"/>
        <v>13.26</v>
      </c>
      <c r="T156" s="2">
        <f t="shared" si="13"/>
        <v>9.35</v>
      </c>
      <c r="U156" s="2">
        <f t="shared" si="14"/>
        <v>5.55</v>
      </c>
      <c r="V156" s="2"/>
      <c r="X156" t="s">
        <v>319</v>
      </c>
      <c r="Y156" s="5">
        <v>42.779699999999998</v>
      </c>
      <c r="Z156" s="5">
        <v>-88.944199999999995</v>
      </c>
      <c r="AA156" s="7">
        <v>267</v>
      </c>
      <c r="AB156" t="s">
        <v>607</v>
      </c>
      <c r="AC156" t="s">
        <v>318</v>
      </c>
    </row>
    <row r="157" spans="1:31">
      <c r="A157" t="s">
        <v>320</v>
      </c>
      <c r="B157" t="s">
        <v>321</v>
      </c>
      <c r="C157" s="2">
        <v>1.64</v>
      </c>
      <c r="D157" s="2">
        <v>1.81</v>
      </c>
      <c r="E157" s="2">
        <v>2.09</v>
      </c>
      <c r="F157" s="2">
        <v>3.88</v>
      </c>
      <c r="G157" s="2">
        <v>3.82</v>
      </c>
      <c r="H157" s="2">
        <v>4.78</v>
      </c>
      <c r="I157" s="2">
        <v>3.74</v>
      </c>
      <c r="J157" s="2">
        <v>3.9</v>
      </c>
      <c r="K157" s="2">
        <v>3.33</v>
      </c>
      <c r="L157" s="2">
        <v>3</v>
      </c>
      <c r="M157" s="2">
        <v>2.2400000000000002</v>
      </c>
      <c r="N157" s="2">
        <v>2.0699999999999998</v>
      </c>
      <c r="O157" s="2">
        <v>36.299999999999997</v>
      </c>
      <c r="P157" s="2">
        <f t="shared" si="10"/>
        <v>36.299999999999997</v>
      </c>
      <c r="R157" s="2">
        <f t="shared" si="11"/>
        <v>9.7899999999999991</v>
      </c>
      <c r="S157" s="2">
        <f t="shared" si="12"/>
        <v>12.42</v>
      </c>
      <c r="T157" s="2">
        <f t="shared" si="13"/>
        <v>8.57</v>
      </c>
      <c r="U157" s="2">
        <f t="shared" si="14"/>
        <v>5.52</v>
      </c>
      <c r="V157" s="2"/>
      <c r="X157" t="s">
        <v>321</v>
      </c>
      <c r="Y157" s="5">
        <v>43.113</v>
      </c>
      <c r="Z157" s="5">
        <v>-87.987300000000005</v>
      </c>
      <c r="AA157" s="7">
        <v>206</v>
      </c>
      <c r="AB157" t="s">
        <v>607</v>
      </c>
      <c r="AC157" t="s">
        <v>320</v>
      </c>
    </row>
    <row r="158" spans="1:31">
      <c r="A158" t="s">
        <v>322</v>
      </c>
      <c r="B158" t="s">
        <v>323</v>
      </c>
      <c r="C158" s="2">
        <v>1.79</v>
      </c>
      <c r="D158" s="2">
        <v>1.69</v>
      </c>
      <c r="E158" s="2">
        <v>2.2000000000000002</v>
      </c>
      <c r="F158" s="2">
        <v>3.86</v>
      </c>
      <c r="G158" s="2">
        <v>3.54</v>
      </c>
      <c r="H158" s="2">
        <v>4.38</v>
      </c>
      <c r="I158" s="2">
        <v>3.4</v>
      </c>
      <c r="J158" s="2">
        <v>3.65</v>
      </c>
      <c r="K158" s="2">
        <v>3.16</v>
      </c>
      <c r="L158" s="2">
        <v>2.78</v>
      </c>
      <c r="M158" s="2">
        <v>2.2400000000000002</v>
      </c>
      <c r="N158" s="2">
        <v>1.88</v>
      </c>
      <c r="O158" s="2">
        <v>34.57</v>
      </c>
      <c r="P158" s="2">
        <f t="shared" si="10"/>
        <v>34.57</v>
      </c>
      <c r="R158" s="2">
        <f t="shared" si="11"/>
        <v>9.6000000000000014</v>
      </c>
      <c r="S158" s="2">
        <f t="shared" si="12"/>
        <v>11.43</v>
      </c>
      <c r="T158" s="2">
        <f t="shared" si="13"/>
        <v>8.18</v>
      </c>
      <c r="U158" s="2">
        <f t="shared" si="14"/>
        <v>5.3599999999999994</v>
      </c>
      <c r="V158" s="2"/>
      <c r="X158" t="s">
        <v>323</v>
      </c>
      <c r="Y158" s="5">
        <v>42.954999999999998</v>
      </c>
      <c r="Z158" s="5">
        <v>-87.904399999999995</v>
      </c>
      <c r="AA158" s="7">
        <v>204.2</v>
      </c>
      <c r="AB158" t="s">
        <v>607</v>
      </c>
      <c r="AC158" t="s">
        <v>322</v>
      </c>
      <c r="AE158">
        <v>72640</v>
      </c>
    </row>
    <row r="159" spans="1:31">
      <c r="A159" t="s">
        <v>324</v>
      </c>
      <c r="B159" t="s">
        <v>325</v>
      </c>
      <c r="C159" s="2">
        <v>1.44</v>
      </c>
      <c r="D159" s="2">
        <v>1.58</v>
      </c>
      <c r="E159" s="2">
        <v>1.71</v>
      </c>
      <c r="F159" s="2">
        <v>3.92</v>
      </c>
      <c r="G159" s="2">
        <v>3.46</v>
      </c>
      <c r="H159" s="2">
        <v>4.66</v>
      </c>
      <c r="I159" s="2">
        <v>3.66</v>
      </c>
      <c r="J159" s="2">
        <v>3.66</v>
      </c>
      <c r="K159" s="2">
        <v>3.09</v>
      </c>
      <c r="L159" s="2">
        <v>2.76</v>
      </c>
      <c r="M159" s="2">
        <v>1.81</v>
      </c>
      <c r="N159" s="2">
        <v>1.41</v>
      </c>
      <c r="O159" s="2">
        <v>33.159999999999997</v>
      </c>
      <c r="P159" s="2">
        <f t="shared" si="10"/>
        <v>33.159999999999997</v>
      </c>
      <c r="R159" s="2">
        <f t="shared" si="11"/>
        <v>9.09</v>
      </c>
      <c r="S159" s="2">
        <f t="shared" si="12"/>
        <v>11.98</v>
      </c>
      <c r="T159" s="2">
        <f t="shared" si="13"/>
        <v>7.66</v>
      </c>
      <c r="U159" s="2">
        <f t="shared" si="14"/>
        <v>4.43</v>
      </c>
      <c r="V159" s="2"/>
      <c r="X159" t="s">
        <v>325</v>
      </c>
      <c r="Y159" s="5">
        <v>43.108600000000003</v>
      </c>
      <c r="Z159" s="5">
        <v>-88.030600000000007</v>
      </c>
      <c r="AA159" s="7">
        <v>223.7</v>
      </c>
      <c r="AB159" t="s">
        <v>607</v>
      </c>
      <c r="AC159" t="s">
        <v>324</v>
      </c>
    </row>
    <row r="160" spans="1:31">
      <c r="A160" t="s">
        <v>326</v>
      </c>
      <c r="B160" t="s">
        <v>327</v>
      </c>
      <c r="C160" s="2">
        <v>1.52</v>
      </c>
      <c r="D160" s="2">
        <v>1.65</v>
      </c>
      <c r="E160" s="2">
        <v>2.2200000000000002</v>
      </c>
      <c r="F160" s="2">
        <v>3.78</v>
      </c>
      <c r="G160" s="2">
        <v>4.46</v>
      </c>
      <c r="H160" s="2">
        <v>5.56</v>
      </c>
      <c r="I160" s="2">
        <v>5.18</v>
      </c>
      <c r="J160" s="2">
        <v>4.1500000000000004</v>
      </c>
      <c r="K160" s="2">
        <v>4.01</v>
      </c>
      <c r="L160" s="2">
        <v>2.97</v>
      </c>
      <c r="M160" s="2">
        <v>2.36</v>
      </c>
      <c r="N160" s="2">
        <v>1.85</v>
      </c>
      <c r="O160" s="2">
        <v>39.71</v>
      </c>
      <c r="P160" s="2">
        <f t="shared" si="10"/>
        <v>39.709999999999994</v>
      </c>
      <c r="R160" s="2">
        <f t="shared" si="11"/>
        <v>10.46</v>
      </c>
      <c r="S160" s="2">
        <f t="shared" si="12"/>
        <v>14.889999999999999</v>
      </c>
      <c r="T160" s="2">
        <f t="shared" si="13"/>
        <v>9.34</v>
      </c>
      <c r="U160" s="2">
        <f t="shared" si="14"/>
        <v>5.0199999999999996</v>
      </c>
      <c r="V160" s="2"/>
      <c r="X160" t="s">
        <v>327</v>
      </c>
      <c r="Y160" s="5">
        <v>42.914000000000001</v>
      </c>
      <c r="Z160" s="5">
        <v>-90.057000000000002</v>
      </c>
      <c r="AA160" s="7">
        <v>304.5</v>
      </c>
      <c r="AB160" t="s">
        <v>607</v>
      </c>
      <c r="AC160" t="s">
        <v>326</v>
      </c>
    </row>
    <row r="161" spans="1:31">
      <c r="A161" t="s">
        <v>328</v>
      </c>
      <c r="B161" t="s">
        <v>329</v>
      </c>
      <c r="C161" s="2">
        <v>1.27</v>
      </c>
      <c r="D161" s="2">
        <v>1.07</v>
      </c>
      <c r="E161" s="2">
        <v>1.72</v>
      </c>
      <c r="F161" s="2">
        <v>2.88</v>
      </c>
      <c r="G161" s="2">
        <v>3.76</v>
      </c>
      <c r="H161" s="2">
        <v>4.3600000000000003</v>
      </c>
      <c r="I161" s="2">
        <v>4.0999999999999996</v>
      </c>
      <c r="J161" s="2">
        <v>3.65</v>
      </c>
      <c r="K161" s="2">
        <v>3.56</v>
      </c>
      <c r="L161" s="2">
        <v>3.67</v>
      </c>
      <c r="M161" s="2">
        <v>2.08</v>
      </c>
      <c r="N161" s="2">
        <v>1.67</v>
      </c>
      <c r="O161" s="2">
        <v>33.79</v>
      </c>
      <c r="P161" s="2">
        <f t="shared" si="10"/>
        <v>33.789999999999992</v>
      </c>
      <c r="R161" s="2">
        <f t="shared" si="11"/>
        <v>8.36</v>
      </c>
      <c r="S161" s="2">
        <f t="shared" si="12"/>
        <v>12.110000000000001</v>
      </c>
      <c r="T161" s="2">
        <f t="shared" si="13"/>
        <v>9.31</v>
      </c>
      <c r="U161" s="2">
        <f t="shared" si="14"/>
        <v>4.01</v>
      </c>
      <c r="V161" s="2"/>
      <c r="X161" t="s">
        <v>329</v>
      </c>
      <c r="Y161" s="5">
        <v>45.886400000000002</v>
      </c>
      <c r="Z161" s="5">
        <v>-89.732200000000006</v>
      </c>
      <c r="AA161" s="7">
        <v>488</v>
      </c>
      <c r="AB161" t="s">
        <v>607</v>
      </c>
      <c r="AC161" t="s">
        <v>328</v>
      </c>
      <c r="AD161" t="s">
        <v>608</v>
      </c>
    </row>
    <row r="162" spans="1:31">
      <c r="A162" t="s">
        <v>330</v>
      </c>
      <c r="B162" t="s">
        <v>331</v>
      </c>
      <c r="C162" s="2">
        <v>1.0900000000000001</v>
      </c>
      <c r="D162" s="2">
        <v>1.1299999999999999</v>
      </c>
      <c r="E162" s="2">
        <v>2.0499999999999998</v>
      </c>
      <c r="F162" s="2">
        <v>3.39</v>
      </c>
      <c r="G162" s="2">
        <v>4.29</v>
      </c>
      <c r="H162" s="2">
        <v>5.25</v>
      </c>
      <c r="I162" s="2">
        <v>4.12</v>
      </c>
      <c r="J162" s="2">
        <v>4.8899999999999997</v>
      </c>
      <c r="K162" s="2">
        <v>3.85</v>
      </c>
      <c r="L162" s="2">
        <v>2.4500000000000002</v>
      </c>
      <c r="M162" s="2">
        <v>1.98</v>
      </c>
      <c r="N162" s="2">
        <v>1.39</v>
      </c>
      <c r="O162" s="2">
        <v>35.880000000000003</v>
      </c>
      <c r="P162" s="2">
        <f t="shared" si="10"/>
        <v>35.880000000000003</v>
      </c>
      <c r="R162" s="2">
        <f t="shared" si="11"/>
        <v>9.73</v>
      </c>
      <c r="S162" s="2">
        <f t="shared" si="12"/>
        <v>14.260000000000002</v>
      </c>
      <c r="T162" s="2">
        <f t="shared" si="13"/>
        <v>8.2800000000000011</v>
      </c>
      <c r="U162" s="2">
        <f t="shared" si="14"/>
        <v>3.61</v>
      </c>
      <c r="V162" s="2"/>
      <c r="X162" t="s">
        <v>331</v>
      </c>
      <c r="Y162" s="5">
        <v>44.564700000000002</v>
      </c>
      <c r="Z162" s="5">
        <v>-91.671899999999994</v>
      </c>
      <c r="AA162" s="7">
        <v>253</v>
      </c>
      <c r="AB162" t="s">
        <v>607</v>
      </c>
      <c r="AC162" t="s">
        <v>330</v>
      </c>
    </row>
    <row r="163" spans="1:31">
      <c r="A163" t="s">
        <v>332</v>
      </c>
      <c r="B163" t="s">
        <v>333</v>
      </c>
      <c r="C163" s="2">
        <v>1.55</v>
      </c>
      <c r="D163" s="2">
        <v>1.69</v>
      </c>
      <c r="E163" s="2">
        <v>2.12</v>
      </c>
      <c r="F163" s="2">
        <v>3.82</v>
      </c>
      <c r="G163" s="2">
        <v>4.07</v>
      </c>
      <c r="H163" s="2">
        <v>6.18</v>
      </c>
      <c r="I163" s="2">
        <v>4.1500000000000004</v>
      </c>
      <c r="J163" s="2">
        <v>4.46</v>
      </c>
      <c r="K163" s="2">
        <v>4.1500000000000004</v>
      </c>
      <c r="L163" s="2">
        <v>3.24</v>
      </c>
      <c r="M163" s="2">
        <v>2.39</v>
      </c>
      <c r="N163" s="2">
        <v>1.91</v>
      </c>
      <c r="O163" s="2">
        <v>39.729999999999997</v>
      </c>
      <c r="P163" s="2">
        <f t="shared" si="10"/>
        <v>39.729999999999997</v>
      </c>
      <c r="R163" s="2">
        <f t="shared" si="11"/>
        <v>10.01</v>
      </c>
      <c r="S163" s="2">
        <f t="shared" si="12"/>
        <v>14.79</v>
      </c>
      <c r="T163" s="2">
        <f t="shared" si="13"/>
        <v>9.7800000000000011</v>
      </c>
      <c r="U163" s="2">
        <f t="shared" si="14"/>
        <v>5.15</v>
      </c>
      <c r="V163" s="2"/>
      <c r="X163" t="s">
        <v>333</v>
      </c>
      <c r="Y163" s="5">
        <v>42.599200000000003</v>
      </c>
      <c r="Z163" s="5">
        <v>-89.666899999999998</v>
      </c>
      <c r="AA163" s="7">
        <v>302.10000000000002</v>
      </c>
      <c r="AB163" t="s">
        <v>607</v>
      </c>
      <c r="AC163" t="s">
        <v>332</v>
      </c>
    </row>
    <row r="164" spans="1:31">
      <c r="A164" t="s">
        <v>334</v>
      </c>
      <c r="B164" t="s">
        <v>335</v>
      </c>
      <c r="C164" s="2">
        <v>1.36</v>
      </c>
      <c r="D164" s="2">
        <v>1.28</v>
      </c>
      <c r="E164" s="2">
        <v>1.91</v>
      </c>
      <c r="F164" s="2">
        <v>3.71</v>
      </c>
      <c r="G164" s="2">
        <v>4.4400000000000004</v>
      </c>
      <c r="H164" s="2">
        <v>4.97</v>
      </c>
      <c r="I164" s="2">
        <v>4.3600000000000003</v>
      </c>
      <c r="J164" s="2">
        <v>4.1399999999999997</v>
      </c>
      <c r="K164" s="2">
        <v>3.49</v>
      </c>
      <c r="L164" s="2">
        <v>2.85</v>
      </c>
      <c r="M164" s="2">
        <v>2.1</v>
      </c>
      <c r="N164" s="2">
        <v>1.66</v>
      </c>
      <c r="O164" s="2">
        <v>36.270000000000003</v>
      </c>
      <c r="P164" s="2">
        <f t="shared" si="10"/>
        <v>36.269999999999996</v>
      </c>
      <c r="R164" s="2">
        <f t="shared" si="11"/>
        <v>10.06</v>
      </c>
      <c r="S164" s="2">
        <f t="shared" si="12"/>
        <v>13.469999999999999</v>
      </c>
      <c r="T164" s="2">
        <f t="shared" si="13"/>
        <v>8.44</v>
      </c>
      <c r="U164" s="2">
        <f t="shared" si="14"/>
        <v>4.3</v>
      </c>
      <c r="V164" s="2"/>
      <c r="X164" t="s">
        <v>335</v>
      </c>
      <c r="Y164" s="5">
        <v>43.7806</v>
      </c>
      <c r="Z164" s="5">
        <v>-89.316900000000004</v>
      </c>
      <c r="AA164" s="7">
        <v>239.6</v>
      </c>
      <c r="AB164" t="s">
        <v>607</v>
      </c>
      <c r="AC164" t="s">
        <v>334</v>
      </c>
    </row>
    <row r="165" spans="1:31">
      <c r="A165" t="s">
        <v>336</v>
      </c>
      <c r="B165" t="s">
        <v>337</v>
      </c>
      <c r="C165" s="2">
        <v>1.61</v>
      </c>
      <c r="D165" s="2">
        <v>1.72</v>
      </c>
      <c r="E165" s="2">
        <v>2.0499999999999998</v>
      </c>
      <c r="F165" s="2">
        <v>3.74</v>
      </c>
      <c r="G165" s="2">
        <v>4.05</v>
      </c>
      <c r="H165" s="2">
        <v>5.52</v>
      </c>
      <c r="I165" s="2">
        <v>4.12</v>
      </c>
      <c r="J165" s="2">
        <v>4.3099999999999996</v>
      </c>
      <c r="K165" s="2">
        <v>4.08</v>
      </c>
      <c r="L165" s="2">
        <v>3.11</v>
      </c>
      <c r="M165" s="2">
        <v>2.46</v>
      </c>
      <c r="N165" s="2">
        <v>1.89</v>
      </c>
      <c r="O165" s="2">
        <v>38.659999999999997</v>
      </c>
      <c r="P165" s="2">
        <f t="shared" si="10"/>
        <v>38.660000000000004</v>
      </c>
      <c r="R165" s="2">
        <f t="shared" si="11"/>
        <v>9.84</v>
      </c>
      <c r="S165" s="2">
        <f t="shared" si="12"/>
        <v>13.95</v>
      </c>
      <c r="T165" s="2">
        <f t="shared" si="13"/>
        <v>9.6499999999999986</v>
      </c>
      <c r="U165" s="2">
        <f t="shared" si="14"/>
        <v>5.22</v>
      </c>
      <c r="V165" s="2"/>
      <c r="X165" t="s">
        <v>337</v>
      </c>
      <c r="Y165" s="5">
        <v>42.719900000000003</v>
      </c>
      <c r="Z165" s="5">
        <v>-89.563599999999994</v>
      </c>
      <c r="AA165" s="7">
        <v>269.7</v>
      </c>
      <c r="AB165" t="s">
        <v>607</v>
      </c>
      <c r="AC165" t="s">
        <v>336</v>
      </c>
    </row>
    <row r="166" spans="1:31">
      <c r="A166" t="s">
        <v>338</v>
      </c>
      <c r="B166" t="s">
        <v>339</v>
      </c>
      <c r="C166" s="2">
        <v>1.41</v>
      </c>
      <c r="D166" s="2">
        <v>1.1499999999999999</v>
      </c>
      <c r="E166" s="2">
        <v>1.87</v>
      </c>
      <c r="F166" s="2">
        <v>3.01</v>
      </c>
      <c r="G166" s="2">
        <v>3.59</v>
      </c>
      <c r="H166" s="2">
        <v>4.1399999999999997</v>
      </c>
      <c r="I166" s="2">
        <v>3.91</v>
      </c>
      <c r="J166" s="2">
        <v>3.4</v>
      </c>
      <c r="K166" s="2">
        <v>3.65</v>
      </c>
      <c r="L166" s="2">
        <v>3.26</v>
      </c>
      <c r="M166" s="2">
        <v>2.17</v>
      </c>
      <c r="N166" s="2">
        <v>2.04</v>
      </c>
      <c r="O166" s="2">
        <v>33.6</v>
      </c>
      <c r="P166" s="2">
        <f t="shared" si="10"/>
        <v>33.599999999999994</v>
      </c>
      <c r="R166" s="2">
        <f t="shared" si="11"/>
        <v>8.4699999999999989</v>
      </c>
      <c r="S166" s="2">
        <f t="shared" si="12"/>
        <v>11.450000000000001</v>
      </c>
      <c r="T166" s="2">
        <f t="shared" si="13"/>
        <v>9.08</v>
      </c>
      <c r="U166" s="2">
        <f t="shared" si="14"/>
        <v>4.5999999999999996</v>
      </c>
      <c r="V166" s="2"/>
      <c r="X166" t="s">
        <v>339</v>
      </c>
      <c r="Y166" s="5">
        <v>45.172400000000003</v>
      </c>
      <c r="Z166" s="5">
        <v>-88.489900000000006</v>
      </c>
      <c r="AA166" s="7">
        <v>294.39999999999998</v>
      </c>
      <c r="AB166" t="s">
        <v>607</v>
      </c>
      <c r="AC166" t="s">
        <v>338</v>
      </c>
    </row>
    <row r="167" spans="1:31">
      <c r="A167" t="s">
        <v>340</v>
      </c>
      <c r="B167" t="s">
        <v>341</v>
      </c>
      <c r="C167" s="2">
        <v>1.58</v>
      </c>
      <c r="D167" s="2">
        <v>1.79</v>
      </c>
      <c r="E167" s="2">
        <v>2.2799999999999998</v>
      </c>
      <c r="F167" s="2">
        <v>3.89</v>
      </c>
      <c r="G167" s="2">
        <v>4.51</v>
      </c>
      <c r="H167" s="2">
        <v>5.53</v>
      </c>
      <c r="I167" s="2">
        <v>4.95</v>
      </c>
      <c r="J167" s="2">
        <v>4.7300000000000004</v>
      </c>
      <c r="K167" s="2">
        <v>3.78</v>
      </c>
      <c r="L167" s="2">
        <v>3.18</v>
      </c>
      <c r="M167" s="2">
        <v>2.37</v>
      </c>
      <c r="N167" s="2">
        <v>1.98</v>
      </c>
      <c r="O167" s="2">
        <v>40.57</v>
      </c>
      <c r="P167" s="2">
        <f t="shared" si="10"/>
        <v>40.569999999999993</v>
      </c>
      <c r="R167" s="2">
        <f t="shared" si="11"/>
        <v>10.68</v>
      </c>
      <c r="S167" s="2">
        <f t="shared" si="12"/>
        <v>15.21</v>
      </c>
      <c r="T167" s="2">
        <f t="shared" si="13"/>
        <v>9.33</v>
      </c>
      <c r="U167" s="2">
        <f t="shared" si="14"/>
        <v>5.35</v>
      </c>
      <c r="V167" s="2"/>
      <c r="X167" t="s">
        <v>341</v>
      </c>
      <c r="Y167" s="5">
        <v>42.988100000000003</v>
      </c>
      <c r="Z167" s="5">
        <v>-89.741900000000001</v>
      </c>
      <c r="AA167" s="7">
        <v>314.2</v>
      </c>
      <c r="AB167" t="s">
        <v>607</v>
      </c>
      <c r="AC167" t="s">
        <v>340</v>
      </c>
    </row>
    <row r="168" spans="1:31">
      <c r="A168" t="s">
        <v>342</v>
      </c>
      <c r="B168" t="s">
        <v>343</v>
      </c>
      <c r="C168" s="2">
        <v>1.48</v>
      </c>
      <c r="D168" s="2">
        <v>1.49</v>
      </c>
      <c r="E168" s="2">
        <v>1.79</v>
      </c>
      <c r="F168" s="2">
        <v>3.71</v>
      </c>
      <c r="G168" s="2">
        <v>3.73</v>
      </c>
      <c r="H168" s="2">
        <v>4.84</v>
      </c>
      <c r="I168" s="2">
        <v>3.57</v>
      </c>
      <c r="J168" s="2">
        <v>3.68</v>
      </c>
      <c r="K168" s="2">
        <v>3.02</v>
      </c>
      <c r="L168" s="2">
        <v>2.73</v>
      </c>
      <c r="M168" s="2">
        <v>2.0499999999999998</v>
      </c>
      <c r="N168" s="2">
        <v>1.73</v>
      </c>
      <c r="O168" s="2">
        <v>33.82</v>
      </c>
      <c r="P168" s="2">
        <f t="shared" si="10"/>
        <v>33.819999999999993</v>
      </c>
      <c r="R168" s="2">
        <f t="shared" si="11"/>
        <v>9.23</v>
      </c>
      <c r="S168" s="2">
        <f t="shared" si="12"/>
        <v>12.09</v>
      </c>
      <c r="T168" s="2">
        <f t="shared" si="13"/>
        <v>7.8</v>
      </c>
      <c r="U168" s="2">
        <f t="shared" si="14"/>
        <v>4.7</v>
      </c>
      <c r="V168" s="2"/>
      <c r="X168" t="s">
        <v>343</v>
      </c>
      <c r="Y168" s="5">
        <v>43.072200000000002</v>
      </c>
      <c r="Z168" s="5">
        <v>-88.029399999999995</v>
      </c>
      <c r="AA168" s="7">
        <v>217.9</v>
      </c>
      <c r="AB168" t="s">
        <v>607</v>
      </c>
      <c r="AC168" t="s">
        <v>342</v>
      </c>
      <c r="AD168" t="s">
        <v>608</v>
      </c>
    </row>
    <row r="169" spans="1:31">
      <c r="A169" t="s">
        <v>344</v>
      </c>
      <c r="B169" t="s">
        <v>345</v>
      </c>
      <c r="C169" s="2">
        <v>1.73</v>
      </c>
      <c r="D169" s="2">
        <v>1.73</v>
      </c>
      <c r="E169" s="2">
        <v>2.11</v>
      </c>
      <c r="F169" s="2">
        <v>3.79</v>
      </c>
      <c r="G169" s="2">
        <v>4.05</v>
      </c>
      <c r="H169" s="2">
        <v>4.7699999999999996</v>
      </c>
      <c r="I169" s="2">
        <v>3.91</v>
      </c>
      <c r="J169" s="2">
        <v>3.84</v>
      </c>
      <c r="K169" s="2">
        <v>3.55</v>
      </c>
      <c r="L169" s="2">
        <v>3.01</v>
      </c>
      <c r="M169" s="2">
        <v>2.27</v>
      </c>
      <c r="N169" s="2">
        <v>1.89</v>
      </c>
      <c r="O169" s="2">
        <v>36.65</v>
      </c>
      <c r="P169" s="2">
        <f t="shared" si="10"/>
        <v>36.650000000000006</v>
      </c>
      <c r="R169" s="2">
        <f t="shared" si="11"/>
        <v>9.9499999999999993</v>
      </c>
      <c r="S169" s="2">
        <f t="shared" si="12"/>
        <v>12.52</v>
      </c>
      <c r="T169" s="2">
        <f t="shared" si="13"/>
        <v>8.83</v>
      </c>
      <c r="U169" s="2">
        <f t="shared" si="14"/>
        <v>5.35</v>
      </c>
      <c r="V169" s="2"/>
      <c r="X169" t="s">
        <v>345</v>
      </c>
      <c r="Y169" s="5">
        <v>42.873899999999999</v>
      </c>
      <c r="Z169" s="5">
        <v>-88.331800000000001</v>
      </c>
      <c r="AA169" s="7">
        <v>254.2</v>
      </c>
      <c r="AB169" t="s">
        <v>607</v>
      </c>
      <c r="AC169" t="s">
        <v>344</v>
      </c>
    </row>
    <row r="170" spans="1:31">
      <c r="A170" t="s">
        <v>346</v>
      </c>
      <c r="B170" t="s">
        <v>347</v>
      </c>
      <c r="C170" s="2">
        <v>1.63</v>
      </c>
      <c r="D170" s="2">
        <v>1.68</v>
      </c>
      <c r="E170" s="2">
        <v>2.11</v>
      </c>
      <c r="F170" s="2">
        <v>3.7</v>
      </c>
      <c r="G170" s="2">
        <v>4.2</v>
      </c>
      <c r="H170" s="2">
        <v>4.8499999999999996</v>
      </c>
      <c r="I170" s="2">
        <v>4.05</v>
      </c>
      <c r="J170" s="2">
        <v>3.84</v>
      </c>
      <c r="K170" s="2">
        <v>3.95</v>
      </c>
      <c r="L170" s="2">
        <v>2.92</v>
      </c>
      <c r="M170" s="2">
        <v>2.3199999999999998</v>
      </c>
      <c r="N170" s="2">
        <v>2.15</v>
      </c>
      <c r="O170" s="2">
        <v>37.4</v>
      </c>
      <c r="P170" s="2">
        <f t="shared" si="10"/>
        <v>37.4</v>
      </c>
      <c r="R170" s="2">
        <f t="shared" si="11"/>
        <v>10.010000000000002</v>
      </c>
      <c r="S170" s="2">
        <f t="shared" si="12"/>
        <v>12.739999999999998</v>
      </c>
      <c r="T170" s="2">
        <f t="shared" si="13"/>
        <v>9.19</v>
      </c>
      <c r="U170" s="2">
        <f t="shared" si="14"/>
        <v>5.46</v>
      </c>
      <c r="V170" s="2"/>
      <c r="X170" t="s">
        <v>347</v>
      </c>
      <c r="Y170" s="5">
        <v>42.8538</v>
      </c>
      <c r="Z170" s="5">
        <v>-88.435500000000005</v>
      </c>
      <c r="AA170" s="7">
        <v>250.2</v>
      </c>
      <c r="AB170" t="s">
        <v>607</v>
      </c>
      <c r="AC170" t="s">
        <v>346</v>
      </c>
    </row>
    <row r="171" spans="1:31">
      <c r="A171" t="s">
        <v>348</v>
      </c>
      <c r="B171" t="s">
        <v>349</v>
      </c>
      <c r="C171" s="2">
        <v>1.84</v>
      </c>
      <c r="D171" s="2">
        <v>1.71</v>
      </c>
      <c r="E171" s="2">
        <v>2.02</v>
      </c>
      <c r="F171" s="2">
        <v>3.62</v>
      </c>
      <c r="G171" s="2">
        <v>3.99</v>
      </c>
      <c r="H171" s="2">
        <v>4.74</v>
      </c>
      <c r="I171" s="2">
        <v>3.55</v>
      </c>
      <c r="J171" s="2">
        <v>3.87</v>
      </c>
      <c r="K171" s="2">
        <v>3.48</v>
      </c>
      <c r="L171" s="2">
        <v>2.88</v>
      </c>
      <c r="M171" s="2">
        <v>2.2999999999999998</v>
      </c>
      <c r="N171" s="2">
        <v>1.93</v>
      </c>
      <c r="O171" s="2">
        <v>35.93</v>
      </c>
      <c r="P171" s="2">
        <f t="shared" si="10"/>
        <v>35.93</v>
      </c>
      <c r="R171" s="2">
        <f t="shared" si="11"/>
        <v>9.6300000000000008</v>
      </c>
      <c r="S171" s="2">
        <f t="shared" si="12"/>
        <v>12.16</v>
      </c>
      <c r="T171" s="2">
        <f t="shared" si="13"/>
        <v>8.66</v>
      </c>
      <c r="U171" s="2">
        <f t="shared" si="14"/>
        <v>5.48</v>
      </c>
      <c r="V171" s="2"/>
      <c r="X171" t="s">
        <v>349</v>
      </c>
      <c r="Y171" s="5">
        <v>42.891800000000003</v>
      </c>
      <c r="Z171" s="5">
        <v>-88.142300000000006</v>
      </c>
      <c r="AA171" s="7">
        <v>239</v>
      </c>
      <c r="AB171" t="s">
        <v>607</v>
      </c>
      <c r="AC171" t="s">
        <v>348</v>
      </c>
    </row>
    <row r="172" spans="1:31">
      <c r="A172" t="s">
        <v>350</v>
      </c>
      <c r="B172" t="s">
        <v>351</v>
      </c>
      <c r="C172" s="2">
        <v>1.1499999999999999</v>
      </c>
      <c r="D172" s="2">
        <v>1.03</v>
      </c>
      <c r="E172" s="2">
        <v>1.76</v>
      </c>
      <c r="F172" s="2">
        <v>3.22</v>
      </c>
      <c r="G172" s="2">
        <v>3.92</v>
      </c>
      <c r="H172" s="2">
        <v>5.13</v>
      </c>
      <c r="I172" s="2">
        <v>4.47</v>
      </c>
      <c r="J172" s="2">
        <v>3.97</v>
      </c>
      <c r="K172" s="2">
        <v>3.32</v>
      </c>
      <c r="L172" s="2">
        <v>2.73</v>
      </c>
      <c r="M172" s="2">
        <v>1.87</v>
      </c>
      <c r="N172" s="2">
        <v>1.51</v>
      </c>
      <c r="O172" s="2">
        <v>34.08</v>
      </c>
      <c r="P172" s="2">
        <f t="shared" si="10"/>
        <v>34.08</v>
      </c>
      <c r="R172" s="2">
        <f t="shared" si="11"/>
        <v>8.9</v>
      </c>
      <c r="S172" s="2">
        <f t="shared" si="12"/>
        <v>13.57</v>
      </c>
      <c r="T172" s="2">
        <f t="shared" si="13"/>
        <v>7.92</v>
      </c>
      <c r="U172" s="2">
        <f t="shared" si="14"/>
        <v>3.6900000000000004</v>
      </c>
      <c r="V172" s="2"/>
      <c r="X172" t="s">
        <v>351</v>
      </c>
      <c r="Y172" s="5">
        <v>44.0261</v>
      </c>
      <c r="Z172" s="5">
        <v>-90.081400000000002</v>
      </c>
      <c r="AA172" s="7">
        <v>281</v>
      </c>
      <c r="AB172" t="s">
        <v>607</v>
      </c>
      <c r="AC172" t="s">
        <v>350</v>
      </c>
    </row>
    <row r="173" spans="1:31">
      <c r="A173" t="s">
        <v>352</v>
      </c>
      <c r="B173" t="s">
        <v>353</v>
      </c>
      <c r="C173" s="2">
        <v>1.3</v>
      </c>
      <c r="D173" s="2">
        <v>1.31</v>
      </c>
      <c r="E173" s="2">
        <v>2.06</v>
      </c>
      <c r="F173" s="2">
        <v>3.41</v>
      </c>
      <c r="G173" s="2">
        <v>4.0199999999999996</v>
      </c>
      <c r="H173" s="2">
        <v>4.43</v>
      </c>
      <c r="I173" s="2">
        <v>3.91</v>
      </c>
      <c r="J173" s="2">
        <v>4.46</v>
      </c>
      <c r="K173" s="2">
        <v>3.39</v>
      </c>
      <c r="L173" s="2">
        <v>2.67</v>
      </c>
      <c r="M173" s="2">
        <v>1.85</v>
      </c>
      <c r="N173" s="2">
        <v>1.65</v>
      </c>
      <c r="O173" s="2">
        <v>34.46</v>
      </c>
      <c r="P173" s="2">
        <f t="shared" si="10"/>
        <v>34.46</v>
      </c>
      <c r="R173" s="2">
        <f t="shared" si="11"/>
        <v>9.49</v>
      </c>
      <c r="S173" s="2">
        <f t="shared" si="12"/>
        <v>12.8</v>
      </c>
      <c r="T173" s="2">
        <f t="shared" si="13"/>
        <v>7.91</v>
      </c>
      <c r="U173" s="2">
        <f t="shared" si="14"/>
        <v>4.26</v>
      </c>
      <c r="V173" s="2"/>
      <c r="X173" t="s">
        <v>353</v>
      </c>
      <c r="Y173" s="5">
        <v>44.060299999999998</v>
      </c>
      <c r="Z173" s="5">
        <v>-90.173599999999993</v>
      </c>
      <c r="AA173" s="7">
        <v>284.39999999999998</v>
      </c>
      <c r="AB173" t="s">
        <v>607</v>
      </c>
      <c r="AC173" t="s">
        <v>352</v>
      </c>
      <c r="AE173">
        <v>74358</v>
      </c>
    </row>
    <row r="174" spans="1:31">
      <c r="A174" t="s">
        <v>354</v>
      </c>
      <c r="B174" t="s">
        <v>355</v>
      </c>
      <c r="C174" s="2">
        <v>1.45</v>
      </c>
      <c r="D174" s="2">
        <v>1.39</v>
      </c>
      <c r="E174" s="2">
        <v>2.31</v>
      </c>
      <c r="F174" s="2">
        <v>3.23</v>
      </c>
      <c r="G174" s="2">
        <v>3.84</v>
      </c>
      <c r="H174" s="2">
        <v>4.66</v>
      </c>
      <c r="I174" s="2">
        <v>3.83</v>
      </c>
      <c r="J174" s="2">
        <v>3.29</v>
      </c>
      <c r="K174" s="2">
        <v>3.46</v>
      </c>
      <c r="L174" s="2">
        <v>2.77</v>
      </c>
      <c r="M174" s="2">
        <v>2.02</v>
      </c>
      <c r="N174" s="2">
        <v>1.8</v>
      </c>
      <c r="O174" s="2">
        <v>34.049999999999997</v>
      </c>
      <c r="P174" s="2">
        <f t="shared" si="10"/>
        <v>34.049999999999997</v>
      </c>
      <c r="R174" s="2">
        <f t="shared" si="11"/>
        <v>9.379999999999999</v>
      </c>
      <c r="S174" s="2">
        <f t="shared" si="12"/>
        <v>11.780000000000001</v>
      </c>
      <c r="T174" s="2">
        <f t="shared" si="13"/>
        <v>8.25</v>
      </c>
      <c r="U174" s="2">
        <f t="shared" si="14"/>
        <v>4.6399999999999997</v>
      </c>
      <c r="V174" s="2"/>
      <c r="X174" t="s">
        <v>355</v>
      </c>
      <c r="Y174" s="5">
        <v>44.173699999999997</v>
      </c>
      <c r="Z174" s="5">
        <v>-88.451300000000003</v>
      </c>
      <c r="AA174" s="7">
        <v>234.7</v>
      </c>
      <c r="AB174" t="s">
        <v>607</v>
      </c>
      <c r="AC174" t="s">
        <v>354</v>
      </c>
    </row>
    <row r="175" spans="1:31">
      <c r="A175" t="s">
        <v>356</v>
      </c>
      <c r="B175" t="s">
        <v>357</v>
      </c>
      <c r="C175" s="2">
        <v>1.1100000000000001</v>
      </c>
      <c r="D175" s="2">
        <v>1.08</v>
      </c>
      <c r="E175" s="2">
        <v>1.74</v>
      </c>
      <c r="F175" s="2">
        <v>3.26</v>
      </c>
      <c r="G175" s="2">
        <v>4.45</v>
      </c>
      <c r="H175" s="2">
        <v>5.34</v>
      </c>
      <c r="I175" s="2">
        <v>3.85</v>
      </c>
      <c r="J175" s="2">
        <v>4.3600000000000003</v>
      </c>
      <c r="K175" s="2">
        <v>4.01</v>
      </c>
      <c r="L175" s="2">
        <v>3.08</v>
      </c>
      <c r="M175" s="2">
        <v>1.8</v>
      </c>
      <c r="N175" s="2">
        <v>1.44</v>
      </c>
      <c r="O175" s="2">
        <v>35.520000000000003</v>
      </c>
      <c r="P175" s="2">
        <f t="shared" si="10"/>
        <v>35.519999999999996</v>
      </c>
      <c r="R175" s="2">
        <f t="shared" si="11"/>
        <v>9.4499999999999993</v>
      </c>
      <c r="S175" s="2">
        <f t="shared" si="12"/>
        <v>13.55</v>
      </c>
      <c r="T175" s="2">
        <f t="shared" si="13"/>
        <v>8.89</v>
      </c>
      <c r="U175" s="2">
        <f t="shared" si="14"/>
        <v>3.63</v>
      </c>
      <c r="V175" s="2"/>
      <c r="X175" t="s">
        <v>357</v>
      </c>
      <c r="Y175" s="5">
        <v>44.537799999999997</v>
      </c>
      <c r="Z175" s="5">
        <v>-90.534999999999997</v>
      </c>
      <c r="AA175" s="7">
        <v>329.2</v>
      </c>
      <c r="AB175" t="s">
        <v>607</v>
      </c>
      <c r="AC175" t="s">
        <v>356</v>
      </c>
      <c r="AD175" t="s">
        <v>608</v>
      </c>
    </row>
    <row r="176" spans="1:31">
      <c r="A176" t="s">
        <v>358</v>
      </c>
      <c r="B176" t="s">
        <v>359</v>
      </c>
      <c r="C176" s="2">
        <v>1.28</v>
      </c>
      <c r="D176" s="2">
        <v>1.18</v>
      </c>
      <c r="E176" s="2">
        <v>2.08</v>
      </c>
      <c r="F176" s="2">
        <v>3.46</v>
      </c>
      <c r="G176" s="2">
        <v>4.21</v>
      </c>
      <c r="H176" s="2">
        <v>4.79</v>
      </c>
      <c r="I176" s="2">
        <v>4.0599999999999996</v>
      </c>
      <c r="J176" s="2">
        <v>3.73</v>
      </c>
      <c r="K176" s="2">
        <v>3.43</v>
      </c>
      <c r="L176" s="2">
        <v>2.92</v>
      </c>
      <c r="M176" s="2">
        <v>1.9</v>
      </c>
      <c r="N176" s="2">
        <v>1.81</v>
      </c>
      <c r="O176" s="2">
        <v>34.85</v>
      </c>
      <c r="P176" s="2">
        <f t="shared" si="10"/>
        <v>34.85</v>
      </c>
      <c r="R176" s="2">
        <f t="shared" si="11"/>
        <v>9.75</v>
      </c>
      <c r="S176" s="2">
        <f t="shared" si="12"/>
        <v>12.58</v>
      </c>
      <c r="T176" s="2">
        <f t="shared" si="13"/>
        <v>8.25</v>
      </c>
      <c r="U176" s="2">
        <f t="shared" si="14"/>
        <v>4.2699999999999996</v>
      </c>
      <c r="V176" s="2"/>
      <c r="X176" t="s">
        <v>359</v>
      </c>
      <c r="Y176" s="5">
        <v>44.358600000000003</v>
      </c>
      <c r="Z176" s="5">
        <v>-88.718900000000005</v>
      </c>
      <c r="AA176" s="7">
        <v>243.8</v>
      </c>
      <c r="AB176" t="s">
        <v>607</v>
      </c>
      <c r="AC176" t="s">
        <v>358</v>
      </c>
      <c r="AD176" t="s">
        <v>608</v>
      </c>
    </row>
    <row r="177" spans="1:31">
      <c r="A177" t="s">
        <v>360</v>
      </c>
      <c r="B177" t="s">
        <v>361</v>
      </c>
      <c r="C177" s="2">
        <v>1.65</v>
      </c>
      <c r="D177" s="2">
        <v>1.67</v>
      </c>
      <c r="E177" s="2">
        <v>2.04</v>
      </c>
      <c r="F177" s="2">
        <v>3.75</v>
      </c>
      <c r="G177" s="2">
        <v>3.9</v>
      </c>
      <c r="H177" s="2">
        <v>5.16</v>
      </c>
      <c r="I177" s="2">
        <v>3.96</v>
      </c>
      <c r="J177" s="2">
        <v>3.77</v>
      </c>
      <c r="K177" s="2">
        <v>3.34</v>
      </c>
      <c r="L177" s="2">
        <v>3</v>
      </c>
      <c r="M177" s="2">
        <v>2.14</v>
      </c>
      <c r="N177" s="2">
        <v>1.91</v>
      </c>
      <c r="O177" s="2">
        <v>36.29</v>
      </c>
      <c r="P177" s="2">
        <f t="shared" si="10"/>
        <v>36.29</v>
      </c>
      <c r="R177" s="2">
        <f t="shared" si="11"/>
        <v>9.69</v>
      </c>
      <c r="S177" s="2">
        <f t="shared" si="12"/>
        <v>12.89</v>
      </c>
      <c r="T177" s="2">
        <f t="shared" si="13"/>
        <v>8.48</v>
      </c>
      <c r="U177" s="2">
        <f t="shared" si="14"/>
        <v>5.2299999999999995</v>
      </c>
      <c r="V177" s="2"/>
      <c r="X177" t="s">
        <v>361</v>
      </c>
      <c r="Y177" s="5">
        <v>43.1462</v>
      </c>
      <c r="Z177" s="5">
        <v>-88.428600000000003</v>
      </c>
      <c r="AA177" s="7">
        <v>280.39999999999998</v>
      </c>
      <c r="AB177" t="s">
        <v>607</v>
      </c>
      <c r="AC177" t="s">
        <v>360</v>
      </c>
    </row>
    <row r="178" spans="1:31">
      <c r="A178" t="s">
        <v>362</v>
      </c>
      <c r="B178" t="s">
        <v>363</v>
      </c>
      <c r="C178" s="2">
        <v>1.65</v>
      </c>
      <c r="D178" s="2">
        <v>1.61</v>
      </c>
      <c r="E178" s="2">
        <v>2.1</v>
      </c>
      <c r="F178" s="2">
        <v>3.86</v>
      </c>
      <c r="G178" s="2">
        <v>4.1399999999999997</v>
      </c>
      <c r="H178" s="2">
        <v>4.8600000000000003</v>
      </c>
      <c r="I178" s="2">
        <v>4.12</v>
      </c>
      <c r="J178" s="2">
        <v>4.17</v>
      </c>
      <c r="K178" s="2">
        <v>3.39</v>
      </c>
      <c r="L178" s="2">
        <v>2.83</v>
      </c>
      <c r="M178" s="2">
        <v>2.21</v>
      </c>
      <c r="N178" s="2">
        <v>1.87</v>
      </c>
      <c r="O178" s="2">
        <v>36.81</v>
      </c>
      <c r="P178" s="2">
        <f t="shared" si="10"/>
        <v>36.809999999999995</v>
      </c>
      <c r="R178" s="2">
        <f t="shared" si="11"/>
        <v>10.1</v>
      </c>
      <c r="S178" s="2">
        <f t="shared" si="12"/>
        <v>13.15</v>
      </c>
      <c r="T178" s="2">
        <f t="shared" si="13"/>
        <v>8.43</v>
      </c>
      <c r="U178" s="2">
        <f t="shared" si="14"/>
        <v>5.13</v>
      </c>
      <c r="V178" s="2"/>
      <c r="X178" t="s">
        <v>363</v>
      </c>
      <c r="Y178" s="5">
        <v>43.100299999999997</v>
      </c>
      <c r="Z178" s="5">
        <v>-88.503600000000006</v>
      </c>
      <c r="AA178" s="7">
        <v>261.5</v>
      </c>
      <c r="AB178" t="s">
        <v>607</v>
      </c>
      <c r="AC178" t="s">
        <v>362</v>
      </c>
    </row>
    <row r="179" spans="1:31">
      <c r="A179" t="s">
        <v>364</v>
      </c>
      <c r="B179" t="s">
        <v>365</v>
      </c>
      <c r="C179" s="2">
        <v>1.53</v>
      </c>
      <c r="D179" s="2">
        <v>1.34</v>
      </c>
      <c r="E179" s="2">
        <v>2.13</v>
      </c>
      <c r="F179" s="2">
        <v>3.1</v>
      </c>
      <c r="G179" s="2">
        <v>3.51</v>
      </c>
      <c r="H179" s="2">
        <v>4</v>
      </c>
      <c r="I179" s="2">
        <v>4.0999999999999996</v>
      </c>
      <c r="J179" s="2">
        <v>3.33</v>
      </c>
      <c r="K179" s="2">
        <v>3.48</v>
      </c>
      <c r="L179" s="2">
        <v>3.19</v>
      </c>
      <c r="M179" s="2">
        <v>2.15</v>
      </c>
      <c r="N179" s="2">
        <v>1.95</v>
      </c>
      <c r="O179" s="2">
        <v>33.81</v>
      </c>
      <c r="P179" s="2">
        <f t="shared" si="10"/>
        <v>33.81</v>
      </c>
      <c r="R179" s="2">
        <f t="shared" si="11"/>
        <v>8.74</v>
      </c>
      <c r="S179" s="2">
        <f t="shared" si="12"/>
        <v>11.43</v>
      </c>
      <c r="T179" s="2">
        <f t="shared" si="13"/>
        <v>8.82</v>
      </c>
      <c r="U179" s="2">
        <f t="shared" si="14"/>
        <v>4.82</v>
      </c>
      <c r="V179" s="2"/>
      <c r="X179" t="s">
        <v>365</v>
      </c>
      <c r="Y179" s="5">
        <v>44.8919</v>
      </c>
      <c r="Z179" s="5">
        <v>-87.954999999999998</v>
      </c>
      <c r="AA179" s="7">
        <v>201.2</v>
      </c>
      <c r="AB179" t="s">
        <v>607</v>
      </c>
      <c r="AC179" t="s">
        <v>364</v>
      </c>
      <c r="AD179" t="s">
        <v>608</v>
      </c>
    </row>
    <row r="180" spans="1:31">
      <c r="A180" t="s">
        <v>366</v>
      </c>
      <c r="B180" t="s">
        <v>367</v>
      </c>
      <c r="C180" s="2">
        <v>1.74</v>
      </c>
      <c r="D180" s="2">
        <v>1.6</v>
      </c>
      <c r="E180" s="2">
        <v>2.2200000000000002</v>
      </c>
      <c r="F180" s="2">
        <v>3.62</v>
      </c>
      <c r="G180" s="2">
        <v>3.86</v>
      </c>
      <c r="H180" s="2">
        <v>4.71</v>
      </c>
      <c r="I180" s="2">
        <v>3.8</v>
      </c>
      <c r="J180" s="2">
        <v>3.63</v>
      </c>
      <c r="K180" s="2">
        <v>3.3</v>
      </c>
      <c r="L180" s="2">
        <v>2.72</v>
      </c>
      <c r="M180" s="2">
        <v>1.85</v>
      </c>
      <c r="N180" s="2">
        <v>2.09</v>
      </c>
      <c r="O180" s="2">
        <v>35.14</v>
      </c>
      <c r="P180" s="2">
        <f t="shared" si="10"/>
        <v>35.14</v>
      </c>
      <c r="R180" s="2">
        <f t="shared" si="11"/>
        <v>9.6999999999999993</v>
      </c>
      <c r="S180" s="2">
        <f t="shared" si="12"/>
        <v>12.14</v>
      </c>
      <c r="T180" s="2">
        <f t="shared" si="13"/>
        <v>7.8699999999999992</v>
      </c>
      <c r="U180" s="2">
        <f t="shared" si="14"/>
        <v>5.43</v>
      </c>
      <c r="V180" s="2"/>
      <c r="X180" t="s">
        <v>367</v>
      </c>
      <c r="Y180" s="5">
        <v>44.020699999999998</v>
      </c>
      <c r="Z180" s="5">
        <v>-88.779700000000005</v>
      </c>
      <c r="AA180" s="7">
        <v>229.2</v>
      </c>
      <c r="AB180" t="s">
        <v>607</v>
      </c>
      <c r="AC180" t="s">
        <v>366</v>
      </c>
    </row>
    <row r="181" spans="1:31">
      <c r="A181" t="s">
        <v>368</v>
      </c>
      <c r="B181" t="s">
        <v>369</v>
      </c>
      <c r="C181" s="2">
        <v>1.28</v>
      </c>
      <c r="D181" s="2">
        <v>1.1499999999999999</v>
      </c>
      <c r="E181" s="2">
        <v>1.99</v>
      </c>
      <c r="F181" s="2">
        <v>3.83</v>
      </c>
      <c r="G181" s="2">
        <v>4.45</v>
      </c>
      <c r="H181" s="2">
        <v>5.1100000000000003</v>
      </c>
      <c r="I181" s="2">
        <v>4.68</v>
      </c>
      <c r="J181" s="2">
        <v>4.59</v>
      </c>
      <c r="K181" s="2">
        <v>4.24</v>
      </c>
      <c r="L181" s="2">
        <v>2.93</v>
      </c>
      <c r="M181" s="2">
        <v>2.02</v>
      </c>
      <c r="N181" s="2">
        <v>1.56</v>
      </c>
      <c r="O181" s="2">
        <v>37.83</v>
      </c>
      <c r="P181" s="2">
        <f t="shared" si="10"/>
        <v>37.830000000000005</v>
      </c>
      <c r="R181" s="2">
        <f t="shared" si="11"/>
        <v>10.27</v>
      </c>
      <c r="S181" s="2">
        <f t="shared" si="12"/>
        <v>14.379999999999999</v>
      </c>
      <c r="T181" s="2">
        <f t="shared" si="13"/>
        <v>9.19</v>
      </c>
      <c r="U181" s="2">
        <f t="shared" si="14"/>
        <v>3.9899999999999998</v>
      </c>
      <c r="V181" s="2"/>
      <c r="X181" t="s">
        <v>369</v>
      </c>
      <c r="Y181" s="5">
        <v>43.7194</v>
      </c>
      <c r="Z181" s="5">
        <v>-90.53</v>
      </c>
      <c r="AA181" s="7">
        <v>292.60000000000002</v>
      </c>
      <c r="AB181" t="s">
        <v>607</v>
      </c>
      <c r="AC181" t="s">
        <v>368</v>
      </c>
    </row>
    <row r="182" spans="1:31">
      <c r="A182" t="s">
        <v>370</v>
      </c>
      <c r="B182" t="s">
        <v>371</v>
      </c>
      <c r="C182" s="2">
        <v>1.46</v>
      </c>
      <c r="D182" s="2">
        <v>1.46</v>
      </c>
      <c r="E182" s="2">
        <v>1.85</v>
      </c>
      <c r="F182" s="2">
        <v>3.75</v>
      </c>
      <c r="G182" s="2">
        <v>3.81</v>
      </c>
      <c r="H182" s="2">
        <v>4.2300000000000004</v>
      </c>
      <c r="I182" s="2">
        <v>3.76</v>
      </c>
      <c r="J182" s="2">
        <v>3.65</v>
      </c>
      <c r="K182" s="2">
        <v>2.85</v>
      </c>
      <c r="L182" s="2">
        <v>2.84</v>
      </c>
      <c r="M182" s="2">
        <v>2.0099999999999998</v>
      </c>
      <c r="N182" s="2">
        <v>1.94</v>
      </c>
      <c r="O182" s="2">
        <v>33.61</v>
      </c>
      <c r="P182" s="2">
        <f t="shared" si="10"/>
        <v>33.61</v>
      </c>
      <c r="R182" s="2">
        <f t="shared" si="11"/>
        <v>9.41</v>
      </c>
      <c r="S182" s="2">
        <f t="shared" si="12"/>
        <v>11.64</v>
      </c>
      <c r="T182" s="2">
        <f t="shared" si="13"/>
        <v>7.6999999999999993</v>
      </c>
      <c r="U182" s="2">
        <f t="shared" si="14"/>
        <v>4.8599999999999994</v>
      </c>
      <c r="V182" s="2"/>
      <c r="X182" t="s">
        <v>371</v>
      </c>
      <c r="Y182" s="5">
        <v>43.630800000000001</v>
      </c>
      <c r="Z182" s="5">
        <v>-87.799700000000001</v>
      </c>
      <c r="AA182" s="7">
        <v>206.7</v>
      </c>
      <c r="AB182" t="s">
        <v>607</v>
      </c>
      <c r="AC182" t="s">
        <v>370</v>
      </c>
    </row>
    <row r="183" spans="1:31">
      <c r="A183" t="s">
        <v>372</v>
      </c>
      <c r="B183" t="s">
        <v>373</v>
      </c>
      <c r="C183" s="2">
        <v>1.34</v>
      </c>
      <c r="D183" s="2">
        <v>1.1100000000000001</v>
      </c>
      <c r="E183" s="2">
        <v>1.92</v>
      </c>
      <c r="F183" s="2">
        <v>3.21</v>
      </c>
      <c r="G183" s="2">
        <v>3.94</v>
      </c>
      <c r="H183" s="2">
        <v>4.82</v>
      </c>
      <c r="I183" s="2">
        <v>3.76</v>
      </c>
      <c r="J183" s="2">
        <v>3.4</v>
      </c>
      <c r="K183" s="2">
        <v>3.26</v>
      </c>
      <c r="L183" s="2">
        <v>2.89</v>
      </c>
      <c r="M183" s="2">
        <v>2.0499999999999998</v>
      </c>
      <c r="N183" s="2">
        <v>1.59</v>
      </c>
      <c r="O183" s="2">
        <v>33.29</v>
      </c>
      <c r="P183" s="2">
        <f t="shared" si="10"/>
        <v>33.29</v>
      </c>
      <c r="R183" s="2">
        <f t="shared" si="11"/>
        <v>9.07</v>
      </c>
      <c r="S183" s="2">
        <f t="shared" si="12"/>
        <v>11.98</v>
      </c>
      <c r="T183" s="2">
        <f t="shared" si="13"/>
        <v>8.1999999999999993</v>
      </c>
      <c r="U183" s="2">
        <f t="shared" si="14"/>
        <v>4.04</v>
      </c>
      <c r="V183" s="2"/>
      <c r="X183" t="s">
        <v>373</v>
      </c>
      <c r="Y183" s="5">
        <v>44.020600000000002</v>
      </c>
      <c r="Z183" s="5">
        <v>-88.5578</v>
      </c>
      <c r="AA183" s="7">
        <v>228.6</v>
      </c>
      <c r="AB183" t="s">
        <v>607</v>
      </c>
      <c r="AC183" t="s">
        <v>372</v>
      </c>
      <c r="AD183" t="s">
        <v>608</v>
      </c>
    </row>
    <row r="184" spans="1:31">
      <c r="A184" t="s">
        <v>374</v>
      </c>
      <c r="B184" t="s">
        <v>375</v>
      </c>
      <c r="C184" s="2">
        <v>1.1100000000000001</v>
      </c>
      <c r="D184" s="2">
        <v>0.83</v>
      </c>
      <c r="E184" s="2">
        <v>1.74</v>
      </c>
      <c r="F184" s="2">
        <v>2.89</v>
      </c>
      <c r="G184" s="2">
        <v>3.6</v>
      </c>
      <c r="H184" s="2">
        <v>4.6500000000000004</v>
      </c>
      <c r="I184" s="2">
        <v>3.69</v>
      </c>
      <c r="J184" s="2">
        <v>3.2</v>
      </c>
      <c r="K184" s="2">
        <v>3</v>
      </c>
      <c r="L184" s="2">
        <v>2.76</v>
      </c>
      <c r="M184" s="2">
        <v>1.82</v>
      </c>
      <c r="N184" s="2">
        <v>1.27</v>
      </c>
      <c r="O184" s="2">
        <v>30.56</v>
      </c>
      <c r="P184" s="2">
        <f t="shared" si="10"/>
        <v>30.56</v>
      </c>
      <c r="R184" s="2">
        <f t="shared" si="11"/>
        <v>8.23</v>
      </c>
      <c r="S184" s="2">
        <f t="shared" si="12"/>
        <v>11.54</v>
      </c>
      <c r="T184" s="2">
        <f t="shared" si="13"/>
        <v>7.58</v>
      </c>
      <c r="U184" s="2">
        <f t="shared" si="14"/>
        <v>3.21</v>
      </c>
      <c r="V184" s="2"/>
      <c r="X184" t="s">
        <v>375</v>
      </c>
      <c r="Y184" s="5">
        <v>43.984400000000001</v>
      </c>
      <c r="Z184" s="5">
        <v>-88.556899999999999</v>
      </c>
      <c r="AA184" s="7">
        <v>238.4</v>
      </c>
      <c r="AB184" t="s">
        <v>607</v>
      </c>
      <c r="AC184" t="s">
        <v>374</v>
      </c>
    </row>
    <row r="185" spans="1:31">
      <c r="A185" t="s">
        <v>376</v>
      </c>
      <c r="B185" t="s">
        <v>377</v>
      </c>
      <c r="C185" s="2">
        <v>1.06</v>
      </c>
      <c r="D185" s="2">
        <v>1.1499999999999999</v>
      </c>
      <c r="E185" s="2">
        <v>1.81</v>
      </c>
      <c r="F185" s="2">
        <v>2.98</v>
      </c>
      <c r="G185" s="2">
        <v>3.99</v>
      </c>
      <c r="H185" s="2">
        <v>4.7699999999999996</v>
      </c>
      <c r="I185" s="2">
        <v>3.81</v>
      </c>
      <c r="J185" s="2">
        <v>4.42</v>
      </c>
      <c r="K185" s="2">
        <v>3.95</v>
      </c>
      <c r="L185" s="2">
        <v>2.93</v>
      </c>
      <c r="M185" s="2">
        <v>1.85</v>
      </c>
      <c r="N185" s="2">
        <v>1.51</v>
      </c>
      <c r="O185" s="2">
        <v>34.229999999999997</v>
      </c>
      <c r="P185" s="2">
        <f t="shared" si="10"/>
        <v>34.229999999999997</v>
      </c>
      <c r="R185" s="2">
        <f t="shared" si="11"/>
        <v>8.7800000000000011</v>
      </c>
      <c r="S185" s="2">
        <f t="shared" si="12"/>
        <v>13</v>
      </c>
      <c r="T185" s="2">
        <f t="shared" si="13"/>
        <v>8.73</v>
      </c>
      <c r="U185" s="2">
        <f t="shared" si="14"/>
        <v>3.72</v>
      </c>
      <c r="V185" s="2"/>
      <c r="X185" t="s">
        <v>377</v>
      </c>
      <c r="Y185" s="5">
        <v>44.946100000000001</v>
      </c>
      <c r="Z185" s="5">
        <v>-90.551699999999997</v>
      </c>
      <c r="AA185" s="7">
        <v>377.3</v>
      </c>
      <c r="AB185" t="s">
        <v>607</v>
      </c>
      <c r="AC185" t="s">
        <v>376</v>
      </c>
    </row>
    <row r="186" spans="1:31">
      <c r="A186" t="s">
        <v>378</v>
      </c>
      <c r="B186" t="s">
        <v>379</v>
      </c>
      <c r="C186" s="2">
        <v>1.73</v>
      </c>
      <c r="D186" s="2">
        <v>2.16</v>
      </c>
      <c r="E186" s="2">
        <v>2.41</v>
      </c>
      <c r="F186" s="2">
        <v>4.28</v>
      </c>
      <c r="G186" s="2">
        <v>4.38</v>
      </c>
      <c r="H186" s="2">
        <v>4.26</v>
      </c>
      <c r="I186" s="2">
        <v>3.49</v>
      </c>
      <c r="J186" s="2">
        <v>3.56</v>
      </c>
      <c r="K186" s="2">
        <v>3.62</v>
      </c>
      <c r="L186" s="2">
        <v>3.05</v>
      </c>
      <c r="M186" s="2">
        <v>2.56</v>
      </c>
      <c r="N186" s="2">
        <v>2.0299999999999998</v>
      </c>
      <c r="O186" s="2">
        <v>37.53</v>
      </c>
      <c r="P186" s="2">
        <f t="shared" si="10"/>
        <v>37.53</v>
      </c>
      <c r="R186" s="2">
        <f t="shared" si="11"/>
        <v>11.07</v>
      </c>
      <c r="S186" s="2">
        <f t="shared" si="12"/>
        <v>11.31</v>
      </c>
      <c r="T186" s="2">
        <f t="shared" si="13"/>
        <v>9.23</v>
      </c>
      <c r="U186" s="2">
        <f t="shared" si="14"/>
        <v>5.92</v>
      </c>
      <c r="V186" s="2"/>
      <c r="X186" t="s">
        <v>379</v>
      </c>
      <c r="Y186" s="5">
        <v>42.580599999999997</v>
      </c>
      <c r="Z186" s="5">
        <v>-88.090299999999999</v>
      </c>
      <c r="AA186" s="7">
        <v>236.2</v>
      </c>
      <c r="AB186" t="s">
        <v>607</v>
      </c>
      <c r="AC186" t="s">
        <v>378</v>
      </c>
    </row>
    <row r="187" spans="1:31">
      <c r="A187" t="s">
        <v>380</v>
      </c>
      <c r="B187" t="s">
        <v>381</v>
      </c>
      <c r="C187" s="2">
        <v>1.47</v>
      </c>
      <c r="D187" s="2">
        <v>1.64</v>
      </c>
      <c r="E187" s="2">
        <v>2.46</v>
      </c>
      <c r="F187" s="2">
        <v>4.12</v>
      </c>
      <c r="G187" s="2">
        <v>4.46</v>
      </c>
      <c r="H187" s="2">
        <v>5.83</v>
      </c>
      <c r="I187" s="2">
        <v>4.1100000000000003</v>
      </c>
      <c r="J187" s="2">
        <v>4.1900000000000004</v>
      </c>
      <c r="K187" s="2">
        <v>3.68</v>
      </c>
      <c r="L187" s="2">
        <v>2.92</v>
      </c>
      <c r="M187" s="2">
        <v>2.2599999999999998</v>
      </c>
      <c r="N187" s="2">
        <v>1.65</v>
      </c>
      <c r="O187" s="2">
        <v>38.79</v>
      </c>
      <c r="P187" s="2">
        <f t="shared" si="10"/>
        <v>38.79</v>
      </c>
      <c r="R187" s="2">
        <f t="shared" si="11"/>
        <v>11.04</v>
      </c>
      <c r="S187" s="2">
        <f t="shared" si="12"/>
        <v>14.130000000000003</v>
      </c>
      <c r="T187" s="2">
        <f t="shared" si="13"/>
        <v>8.86</v>
      </c>
      <c r="U187" s="2">
        <f t="shared" si="14"/>
        <v>4.76</v>
      </c>
      <c r="V187" s="2"/>
      <c r="X187" t="s">
        <v>381</v>
      </c>
      <c r="Y187" s="5">
        <v>43.555</v>
      </c>
      <c r="Z187" s="5">
        <v>-89.272199999999998</v>
      </c>
      <c r="AA187" s="7">
        <v>246.6</v>
      </c>
      <c r="AB187" t="s">
        <v>607</v>
      </c>
      <c r="AC187" t="s">
        <v>380</v>
      </c>
    </row>
    <row r="188" spans="1:31">
      <c r="A188" t="s">
        <v>382</v>
      </c>
      <c r="B188" t="s">
        <v>383</v>
      </c>
      <c r="C188" s="2">
        <v>1.21</v>
      </c>
      <c r="D188" s="2">
        <v>1.05</v>
      </c>
      <c r="E188" s="2">
        <v>1.76</v>
      </c>
      <c r="F188" s="2">
        <v>2.97</v>
      </c>
      <c r="G188" s="2">
        <v>3.73</v>
      </c>
      <c r="H188" s="2">
        <v>4.3600000000000003</v>
      </c>
      <c r="I188" s="2">
        <v>4.1399999999999997</v>
      </c>
      <c r="J188" s="2">
        <v>3.82</v>
      </c>
      <c r="K188" s="2">
        <v>3.91</v>
      </c>
      <c r="L188" s="2">
        <v>3.52</v>
      </c>
      <c r="M188" s="2">
        <v>1.99</v>
      </c>
      <c r="N188" s="2">
        <v>1.53</v>
      </c>
      <c r="O188" s="2">
        <v>33.99</v>
      </c>
      <c r="P188" s="2">
        <f t="shared" si="10"/>
        <v>33.99</v>
      </c>
      <c r="R188" s="2">
        <f t="shared" si="11"/>
        <v>8.4600000000000009</v>
      </c>
      <c r="S188" s="2">
        <f t="shared" si="12"/>
        <v>12.32</v>
      </c>
      <c r="T188" s="2">
        <f t="shared" si="13"/>
        <v>9.42</v>
      </c>
      <c r="U188" s="2">
        <f t="shared" si="14"/>
        <v>3.79</v>
      </c>
      <c r="V188" s="2"/>
      <c r="X188" t="s">
        <v>383</v>
      </c>
      <c r="Y188" s="5">
        <v>45.933599999999998</v>
      </c>
      <c r="Z188" s="5">
        <v>-90.450599999999994</v>
      </c>
      <c r="AA188" s="7">
        <v>464.8</v>
      </c>
      <c r="AB188" t="s">
        <v>607</v>
      </c>
      <c r="AC188" t="s">
        <v>382</v>
      </c>
      <c r="AE188">
        <v>72741</v>
      </c>
    </row>
    <row r="189" spans="1:31">
      <c r="A189" t="s">
        <v>384</v>
      </c>
      <c r="B189" t="s">
        <v>385</v>
      </c>
      <c r="C189" s="2">
        <v>1.0900000000000001</v>
      </c>
      <c r="D189" s="2">
        <v>1.02</v>
      </c>
      <c r="E189" s="2">
        <v>1.56</v>
      </c>
      <c r="F189" s="2">
        <v>2.92</v>
      </c>
      <c r="G189" s="2">
        <v>3.59</v>
      </c>
      <c r="H189" s="2">
        <v>4.5599999999999996</v>
      </c>
      <c r="I189" s="2">
        <v>4.51</v>
      </c>
      <c r="J189" s="2">
        <v>3.86</v>
      </c>
      <c r="K189" s="2">
        <v>3.54</v>
      </c>
      <c r="L189" s="2">
        <v>3.18</v>
      </c>
      <c r="M189" s="2">
        <v>2.0299999999999998</v>
      </c>
      <c r="N189" s="2">
        <v>1.52</v>
      </c>
      <c r="O189" s="2">
        <v>33.380000000000003</v>
      </c>
      <c r="P189" s="2">
        <f t="shared" si="10"/>
        <v>33.380000000000003</v>
      </c>
      <c r="R189" s="2">
        <f t="shared" si="11"/>
        <v>8.07</v>
      </c>
      <c r="S189" s="2">
        <f t="shared" si="12"/>
        <v>12.93</v>
      </c>
      <c r="T189" s="2">
        <f t="shared" si="13"/>
        <v>8.75</v>
      </c>
      <c r="U189" s="2">
        <f t="shared" si="14"/>
        <v>3.6300000000000003</v>
      </c>
      <c r="V189" s="2"/>
      <c r="X189" t="s">
        <v>385</v>
      </c>
      <c r="Y189" s="5">
        <v>46.537199999999999</v>
      </c>
      <c r="Z189" s="5">
        <v>-92.118600000000001</v>
      </c>
      <c r="AA189" s="7">
        <v>335.3</v>
      </c>
      <c r="AB189" t="s">
        <v>607</v>
      </c>
      <c r="AC189" t="s">
        <v>384</v>
      </c>
    </row>
    <row r="190" spans="1:31">
      <c r="A190" t="s">
        <v>386</v>
      </c>
      <c r="B190" t="s">
        <v>387</v>
      </c>
      <c r="C190" s="2">
        <v>1.71</v>
      </c>
      <c r="D190" s="2">
        <v>1.5</v>
      </c>
      <c r="E190" s="2">
        <v>2.2000000000000002</v>
      </c>
      <c r="F190" s="2">
        <v>3.36</v>
      </c>
      <c r="G190" s="2">
        <v>4.28</v>
      </c>
      <c r="H190" s="2">
        <v>4.7300000000000004</v>
      </c>
      <c r="I190" s="2">
        <v>4.3899999999999997</v>
      </c>
      <c r="J190" s="2">
        <v>3.88</v>
      </c>
      <c r="K190" s="2">
        <v>3.64</v>
      </c>
      <c r="L190" s="2">
        <v>2.89</v>
      </c>
      <c r="M190" s="2">
        <v>2.33</v>
      </c>
      <c r="N190" s="2">
        <v>1.64</v>
      </c>
      <c r="O190" s="2">
        <v>36.549999999999997</v>
      </c>
      <c r="P190" s="2">
        <f t="shared" si="10"/>
        <v>36.549999999999997</v>
      </c>
      <c r="R190" s="2">
        <f t="shared" si="11"/>
        <v>9.84</v>
      </c>
      <c r="S190" s="2">
        <f t="shared" si="12"/>
        <v>13</v>
      </c>
      <c r="T190" s="2">
        <f t="shared" si="13"/>
        <v>8.86</v>
      </c>
      <c r="U190" s="2">
        <f t="shared" si="14"/>
        <v>4.8499999999999996</v>
      </c>
      <c r="V190" s="2"/>
      <c r="X190" t="s">
        <v>387</v>
      </c>
      <c r="Y190" s="5">
        <v>42.5319</v>
      </c>
      <c r="Z190" s="5">
        <v>-88.332499999999996</v>
      </c>
      <c r="AA190" s="7">
        <v>256</v>
      </c>
      <c r="AB190" t="s">
        <v>607</v>
      </c>
      <c r="AC190" t="s">
        <v>386</v>
      </c>
    </row>
    <row r="191" spans="1:31">
      <c r="A191" t="s">
        <v>388</v>
      </c>
      <c r="B191" t="s">
        <v>389</v>
      </c>
      <c r="C191" s="2">
        <v>1.57</v>
      </c>
      <c r="D191" s="2">
        <v>1.17</v>
      </c>
      <c r="E191" s="2">
        <v>1.85</v>
      </c>
      <c r="F191" s="2">
        <v>3.02</v>
      </c>
      <c r="G191" s="2">
        <v>3.66</v>
      </c>
      <c r="H191" s="2">
        <v>3.84</v>
      </c>
      <c r="I191" s="2">
        <v>3.64</v>
      </c>
      <c r="J191" s="2">
        <v>3.52</v>
      </c>
      <c r="K191" s="2">
        <v>3.46</v>
      </c>
      <c r="L191" s="2">
        <v>3.39</v>
      </c>
      <c r="M191" s="2">
        <v>2.33</v>
      </c>
      <c r="N191" s="2">
        <v>1.92</v>
      </c>
      <c r="O191" s="2">
        <v>33.369999999999997</v>
      </c>
      <c r="P191" s="2">
        <f t="shared" si="10"/>
        <v>33.370000000000005</v>
      </c>
      <c r="R191" s="2">
        <f t="shared" si="11"/>
        <v>8.5300000000000011</v>
      </c>
      <c r="S191" s="2">
        <f t="shared" si="12"/>
        <v>11</v>
      </c>
      <c r="T191" s="2">
        <f t="shared" si="13"/>
        <v>9.18</v>
      </c>
      <c r="U191" s="2">
        <f t="shared" si="14"/>
        <v>4.66</v>
      </c>
      <c r="V191" s="2"/>
      <c r="X191" t="s">
        <v>389</v>
      </c>
      <c r="Y191" s="5">
        <v>45.028100000000002</v>
      </c>
      <c r="Z191" s="5">
        <v>-87.735799999999998</v>
      </c>
      <c r="AA191" s="7">
        <v>182.9</v>
      </c>
      <c r="AB191" t="s">
        <v>607</v>
      </c>
      <c r="AC191" t="s">
        <v>388</v>
      </c>
    </row>
    <row r="192" spans="1:31">
      <c r="A192" t="s">
        <v>390</v>
      </c>
      <c r="B192" t="s">
        <v>391</v>
      </c>
      <c r="C192" s="2">
        <v>1.26</v>
      </c>
      <c r="D192" s="2">
        <v>1.01</v>
      </c>
      <c r="E192" s="2">
        <v>1.59</v>
      </c>
      <c r="F192" s="2">
        <v>2.58</v>
      </c>
      <c r="G192" s="2">
        <v>3.24</v>
      </c>
      <c r="H192" s="2">
        <v>3.76</v>
      </c>
      <c r="I192" s="2">
        <v>4</v>
      </c>
      <c r="J192" s="2">
        <v>3.37</v>
      </c>
      <c r="K192" s="2">
        <v>3.74</v>
      </c>
      <c r="L192" s="2">
        <v>3.24</v>
      </c>
      <c r="M192" s="2">
        <v>1.95</v>
      </c>
      <c r="N192" s="2">
        <v>1.52</v>
      </c>
      <c r="O192" s="2">
        <v>31.26</v>
      </c>
      <c r="P192" s="2">
        <f t="shared" si="10"/>
        <v>31.259999999999998</v>
      </c>
      <c r="R192" s="2">
        <f t="shared" si="11"/>
        <v>7.41</v>
      </c>
      <c r="S192" s="2">
        <f t="shared" si="12"/>
        <v>11.129999999999999</v>
      </c>
      <c r="T192" s="2">
        <f t="shared" si="13"/>
        <v>8.93</v>
      </c>
      <c r="U192" s="2">
        <f t="shared" si="14"/>
        <v>3.79</v>
      </c>
      <c r="V192" s="2"/>
      <c r="X192" t="s">
        <v>391</v>
      </c>
      <c r="Y192" s="5">
        <v>46.066400000000002</v>
      </c>
      <c r="Z192" s="5">
        <v>-89.075299999999999</v>
      </c>
      <c r="AA192" s="7">
        <v>542.5</v>
      </c>
      <c r="AB192" t="s">
        <v>607</v>
      </c>
      <c r="AC192" t="s">
        <v>390</v>
      </c>
    </row>
    <row r="193" spans="1:30">
      <c r="A193" t="s">
        <v>392</v>
      </c>
      <c r="B193" t="s">
        <v>393</v>
      </c>
      <c r="C193" s="2">
        <v>1.22</v>
      </c>
      <c r="D193" s="2">
        <v>1.47</v>
      </c>
      <c r="E193" s="2">
        <v>2.09</v>
      </c>
      <c r="F193" s="2">
        <v>3.95</v>
      </c>
      <c r="G193" s="2">
        <v>4.6500000000000004</v>
      </c>
      <c r="H193" s="2">
        <v>5.97</v>
      </c>
      <c r="I193" s="2">
        <v>5.29</v>
      </c>
      <c r="J193" s="2">
        <v>4.2300000000000004</v>
      </c>
      <c r="K193" s="2">
        <v>4.25</v>
      </c>
      <c r="L193" s="2">
        <v>2.82</v>
      </c>
      <c r="M193" s="2">
        <v>2.25</v>
      </c>
      <c r="N193" s="2">
        <v>1.79</v>
      </c>
      <c r="O193" s="2">
        <v>39.979999999999997</v>
      </c>
      <c r="P193" s="2">
        <f t="shared" si="10"/>
        <v>39.980000000000004</v>
      </c>
      <c r="R193" s="2">
        <f t="shared" si="11"/>
        <v>10.690000000000001</v>
      </c>
      <c r="S193" s="2">
        <f t="shared" si="12"/>
        <v>15.49</v>
      </c>
      <c r="T193" s="2">
        <f t="shared" si="13"/>
        <v>9.32</v>
      </c>
      <c r="U193" s="2">
        <f t="shared" si="14"/>
        <v>4.4799999999999995</v>
      </c>
      <c r="V193" s="2"/>
      <c r="X193" t="s">
        <v>393</v>
      </c>
      <c r="Y193" s="5">
        <v>42.748899999999999</v>
      </c>
      <c r="Z193" s="5">
        <v>-90.465599999999995</v>
      </c>
      <c r="AA193" s="7">
        <v>301.8</v>
      </c>
      <c r="AB193" t="s">
        <v>607</v>
      </c>
      <c r="AC193" t="s">
        <v>392</v>
      </c>
    </row>
    <row r="194" spans="1:30">
      <c r="A194" t="s">
        <v>394</v>
      </c>
      <c r="B194" t="s">
        <v>395</v>
      </c>
      <c r="C194" s="2">
        <v>2.17</v>
      </c>
      <c r="D194" s="2">
        <v>1.91</v>
      </c>
      <c r="E194" s="2">
        <v>2.46</v>
      </c>
      <c r="F194" s="2">
        <v>3.99</v>
      </c>
      <c r="G194" s="2">
        <v>4.12</v>
      </c>
      <c r="H194" s="2">
        <v>4.49</v>
      </c>
      <c r="I194" s="2">
        <v>3.48</v>
      </c>
      <c r="J194" s="2">
        <v>3.66</v>
      </c>
      <c r="K194" s="2">
        <v>3.5</v>
      </c>
      <c r="L194" s="2">
        <v>3.48</v>
      </c>
      <c r="M194" s="2">
        <v>2.37</v>
      </c>
      <c r="N194" s="2">
        <v>2.0099999999999998</v>
      </c>
      <c r="O194" s="2">
        <v>37.64</v>
      </c>
      <c r="P194" s="2">
        <f t="shared" si="10"/>
        <v>37.639999999999993</v>
      </c>
      <c r="R194" s="2">
        <f t="shared" si="11"/>
        <v>10.57</v>
      </c>
      <c r="S194" s="2">
        <f t="shared" si="12"/>
        <v>11.63</v>
      </c>
      <c r="T194" s="2">
        <f t="shared" si="13"/>
        <v>9.3500000000000014</v>
      </c>
      <c r="U194" s="2">
        <f t="shared" si="14"/>
        <v>6.09</v>
      </c>
      <c r="V194" s="2"/>
      <c r="X194" t="s">
        <v>395</v>
      </c>
      <c r="Y194" s="5">
        <v>42.560099999999998</v>
      </c>
      <c r="Z194" s="5">
        <v>-87.938400000000001</v>
      </c>
      <c r="AA194" s="7">
        <v>213.1</v>
      </c>
      <c r="AB194" t="s">
        <v>607</v>
      </c>
      <c r="AC194" t="s">
        <v>394</v>
      </c>
    </row>
    <row r="195" spans="1:30">
      <c r="A195" t="s">
        <v>396</v>
      </c>
      <c r="B195" t="s">
        <v>397</v>
      </c>
      <c r="C195" s="2">
        <v>1.63</v>
      </c>
      <c r="D195" s="2">
        <v>1.51</v>
      </c>
      <c r="E195" s="2">
        <v>2.08</v>
      </c>
      <c r="F195" s="2">
        <v>3.67</v>
      </c>
      <c r="G195" s="2">
        <v>3.46</v>
      </c>
      <c r="H195" s="2">
        <v>4.33</v>
      </c>
      <c r="I195" s="2">
        <v>3.57</v>
      </c>
      <c r="J195" s="2">
        <v>3.99</v>
      </c>
      <c r="K195" s="2">
        <v>2.94</v>
      </c>
      <c r="L195" s="2">
        <v>2.87</v>
      </c>
      <c r="M195" s="2">
        <v>2.0299999999999998</v>
      </c>
      <c r="N195" s="2">
        <v>1.85</v>
      </c>
      <c r="O195" s="2">
        <v>33.93</v>
      </c>
      <c r="P195" s="2">
        <f t="shared" si="10"/>
        <v>33.930000000000007</v>
      </c>
      <c r="R195" s="2">
        <f t="shared" si="11"/>
        <v>9.2100000000000009</v>
      </c>
      <c r="S195" s="2">
        <f t="shared" si="12"/>
        <v>11.89</v>
      </c>
      <c r="T195" s="2">
        <f t="shared" si="13"/>
        <v>7.84</v>
      </c>
      <c r="U195" s="2">
        <f t="shared" si="14"/>
        <v>4.99</v>
      </c>
      <c r="V195" s="2"/>
      <c r="X195" t="s">
        <v>397</v>
      </c>
      <c r="Y195" s="5">
        <v>43.724400000000003</v>
      </c>
      <c r="Z195" s="5">
        <v>-88.074200000000005</v>
      </c>
      <c r="AA195" s="7">
        <v>340.8</v>
      </c>
      <c r="AB195" t="s">
        <v>607</v>
      </c>
      <c r="AC195" t="s">
        <v>396</v>
      </c>
    </row>
    <row r="196" spans="1:30">
      <c r="A196" t="s">
        <v>398</v>
      </c>
      <c r="B196" t="s">
        <v>399</v>
      </c>
      <c r="C196" s="2">
        <v>1.59</v>
      </c>
      <c r="D196" s="2">
        <v>1.41</v>
      </c>
      <c r="E196" s="2">
        <v>1.97</v>
      </c>
      <c r="F196" s="2">
        <v>3.63</v>
      </c>
      <c r="G196" s="2">
        <v>3.83</v>
      </c>
      <c r="H196" s="2">
        <v>4.22</v>
      </c>
      <c r="I196" s="2">
        <v>3.5</v>
      </c>
      <c r="J196" s="2">
        <v>3.69</v>
      </c>
      <c r="K196" s="2">
        <v>2.81</v>
      </c>
      <c r="L196" s="2">
        <v>2.96</v>
      </c>
      <c r="M196" s="2">
        <v>2.14</v>
      </c>
      <c r="N196" s="2">
        <v>1.82</v>
      </c>
      <c r="O196" s="2">
        <v>33.57</v>
      </c>
      <c r="P196" s="2">
        <f t="shared" si="10"/>
        <v>33.57</v>
      </c>
      <c r="R196" s="2">
        <f t="shared" si="11"/>
        <v>9.43</v>
      </c>
      <c r="S196" s="2">
        <f t="shared" si="12"/>
        <v>11.41</v>
      </c>
      <c r="T196" s="2">
        <f t="shared" si="13"/>
        <v>7.91</v>
      </c>
      <c r="U196" s="2">
        <f t="shared" si="14"/>
        <v>4.82</v>
      </c>
      <c r="V196" s="2"/>
      <c r="X196" t="s">
        <v>399</v>
      </c>
      <c r="Y196" s="5">
        <v>43.73</v>
      </c>
      <c r="Z196" s="5">
        <v>-87.971400000000003</v>
      </c>
      <c r="AA196" s="7">
        <v>252.4</v>
      </c>
      <c r="AB196" t="s">
        <v>607</v>
      </c>
      <c r="AC196" t="s">
        <v>398</v>
      </c>
    </row>
    <row r="197" spans="1:30">
      <c r="A197" t="s">
        <v>400</v>
      </c>
      <c r="B197" t="s">
        <v>401</v>
      </c>
      <c r="C197" s="2">
        <v>1.76</v>
      </c>
      <c r="D197" s="2">
        <v>1.48</v>
      </c>
      <c r="E197" s="2">
        <v>1.91</v>
      </c>
      <c r="F197" s="2">
        <v>3.78</v>
      </c>
      <c r="G197" s="2">
        <v>3.9</v>
      </c>
      <c r="H197" s="2">
        <v>4.17</v>
      </c>
      <c r="I197" s="2">
        <v>3.61</v>
      </c>
      <c r="J197" s="2">
        <v>3.68</v>
      </c>
      <c r="K197" s="2">
        <v>3.08</v>
      </c>
      <c r="L197" s="2">
        <v>2.56</v>
      </c>
      <c r="M197" s="2">
        <v>2.13</v>
      </c>
      <c r="N197" s="2">
        <v>1.82</v>
      </c>
      <c r="O197" s="2">
        <v>33.880000000000003</v>
      </c>
      <c r="P197" s="2">
        <f t="shared" si="10"/>
        <v>33.879999999999995</v>
      </c>
      <c r="R197" s="2">
        <f t="shared" si="11"/>
        <v>9.59</v>
      </c>
      <c r="S197" s="2">
        <f t="shared" si="12"/>
        <v>11.459999999999999</v>
      </c>
      <c r="T197" s="2">
        <f t="shared" si="13"/>
        <v>7.7700000000000005</v>
      </c>
      <c r="U197" s="2">
        <f t="shared" si="14"/>
        <v>5.0600000000000005</v>
      </c>
      <c r="V197" s="2"/>
      <c r="X197" t="s">
        <v>401</v>
      </c>
      <c r="Y197" s="5">
        <v>43.394399999999997</v>
      </c>
      <c r="Z197" s="5">
        <v>-87.863600000000005</v>
      </c>
      <c r="AA197" s="7">
        <v>181.1</v>
      </c>
      <c r="AB197" t="s">
        <v>607</v>
      </c>
      <c r="AC197" t="s">
        <v>400</v>
      </c>
    </row>
    <row r="198" spans="1:30">
      <c r="A198" t="s">
        <v>402</v>
      </c>
      <c r="B198" t="s">
        <v>403</v>
      </c>
      <c r="C198" s="2">
        <v>1.79</v>
      </c>
      <c r="D198" s="2">
        <v>1.58</v>
      </c>
      <c r="E198" s="2">
        <v>1.97</v>
      </c>
      <c r="F198" s="2">
        <v>3.94</v>
      </c>
      <c r="G198" s="2">
        <v>3.76</v>
      </c>
      <c r="H198" s="2">
        <v>4.45</v>
      </c>
      <c r="I198" s="2">
        <v>3.81</v>
      </c>
      <c r="J198" s="2">
        <v>3.71</v>
      </c>
      <c r="K198" s="2">
        <v>3.01</v>
      </c>
      <c r="L198" s="2">
        <v>2.74</v>
      </c>
      <c r="M198" s="2">
        <v>2.08</v>
      </c>
      <c r="N198" s="2">
        <v>2.15</v>
      </c>
      <c r="O198" s="2">
        <v>34.99</v>
      </c>
      <c r="P198" s="2">
        <f t="shared" ref="P198:P261" si="15">SUM(C198:N198)</f>
        <v>34.989999999999995</v>
      </c>
      <c r="R198" s="2">
        <f t="shared" ref="R198:R261" si="16">SUM(E198:G198)</f>
        <v>9.67</v>
      </c>
      <c r="S198" s="2">
        <f t="shared" ref="S198:S261" si="17">SUM(H198:J198)</f>
        <v>11.969999999999999</v>
      </c>
      <c r="T198" s="2">
        <f t="shared" ref="T198:T261" si="18">SUM(K198:M198)</f>
        <v>7.83</v>
      </c>
      <c r="U198" s="2">
        <f t="shared" ref="U198:U261" si="19">SUM(N198,C198:D198)</f>
        <v>5.52</v>
      </c>
      <c r="V198" s="2"/>
      <c r="X198" t="s">
        <v>403</v>
      </c>
      <c r="Y198" s="5">
        <v>43.386099999999999</v>
      </c>
      <c r="Z198" s="5">
        <v>-87.879000000000005</v>
      </c>
      <c r="AA198" s="7">
        <v>200.9</v>
      </c>
      <c r="AB198" t="s">
        <v>607</v>
      </c>
      <c r="AC198" t="s">
        <v>402</v>
      </c>
    </row>
    <row r="199" spans="1:30">
      <c r="A199" t="s">
        <v>404</v>
      </c>
      <c r="B199" t="s">
        <v>405</v>
      </c>
      <c r="C199" s="2">
        <v>1.48</v>
      </c>
      <c r="D199" s="2">
        <v>1.46</v>
      </c>
      <c r="E199" s="2">
        <v>2.2799999999999998</v>
      </c>
      <c r="F199" s="2">
        <v>3.82</v>
      </c>
      <c r="G199" s="2">
        <v>4.53</v>
      </c>
      <c r="H199" s="2">
        <v>5.32</v>
      </c>
      <c r="I199" s="2">
        <v>4.26</v>
      </c>
      <c r="J199" s="2">
        <v>4.1900000000000004</v>
      </c>
      <c r="K199" s="2">
        <v>3.58</v>
      </c>
      <c r="L199" s="2">
        <v>3.05</v>
      </c>
      <c r="M199" s="2">
        <v>2.2400000000000002</v>
      </c>
      <c r="N199" s="2">
        <v>1.73</v>
      </c>
      <c r="O199" s="2">
        <v>37.94</v>
      </c>
      <c r="P199" s="2">
        <f t="shared" si="15"/>
        <v>37.94</v>
      </c>
      <c r="R199" s="2">
        <f t="shared" si="16"/>
        <v>10.629999999999999</v>
      </c>
      <c r="S199" s="2">
        <f t="shared" si="17"/>
        <v>13.77</v>
      </c>
      <c r="T199" s="2">
        <f t="shared" si="18"/>
        <v>8.870000000000001</v>
      </c>
      <c r="U199" s="2">
        <f t="shared" si="19"/>
        <v>4.67</v>
      </c>
      <c r="V199" s="2"/>
      <c r="X199" t="s">
        <v>405</v>
      </c>
      <c r="Y199" s="5">
        <v>43.514099999999999</v>
      </c>
      <c r="Z199" s="5">
        <v>-89.569100000000006</v>
      </c>
      <c r="AA199" s="7">
        <v>248.7</v>
      </c>
      <c r="AB199" t="s">
        <v>607</v>
      </c>
      <c r="AC199" t="s">
        <v>404</v>
      </c>
    </row>
    <row r="200" spans="1:30">
      <c r="A200" t="s">
        <v>406</v>
      </c>
      <c r="B200" t="s">
        <v>407</v>
      </c>
      <c r="C200" s="2">
        <v>1.44</v>
      </c>
      <c r="D200" s="2">
        <v>1.41</v>
      </c>
      <c r="E200" s="2">
        <v>2.1800000000000002</v>
      </c>
      <c r="F200" s="2">
        <v>4.1500000000000004</v>
      </c>
      <c r="G200" s="2">
        <v>4.58</v>
      </c>
      <c r="H200" s="2">
        <v>5.61</v>
      </c>
      <c r="I200" s="2">
        <v>4.51</v>
      </c>
      <c r="J200" s="2">
        <v>4.12</v>
      </c>
      <c r="K200" s="2">
        <v>3.56</v>
      </c>
      <c r="L200" s="2">
        <v>2.86</v>
      </c>
      <c r="M200" s="2">
        <v>2.2200000000000002</v>
      </c>
      <c r="N200" s="2">
        <v>1.68</v>
      </c>
      <c r="O200" s="2">
        <v>38.32</v>
      </c>
      <c r="P200" s="2">
        <f t="shared" si="15"/>
        <v>38.32</v>
      </c>
      <c r="R200" s="2">
        <f t="shared" si="16"/>
        <v>10.91</v>
      </c>
      <c r="S200" s="2">
        <f t="shared" si="17"/>
        <v>14.240000000000002</v>
      </c>
      <c r="T200" s="2">
        <f t="shared" si="18"/>
        <v>8.64</v>
      </c>
      <c r="U200" s="2">
        <f t="shared" si="19"/>
        <v>4.53</v>
      </c>
      <c r="V200" s="2"/>
      <c r="X200" t="s">
        <v>407</v>
      </c>
      <c r="Y200" s="5">
        <v>43.5306</v>
      </c>
      <c r="Z200" s="5">
        <v>-89.436899999999994</v>
      </c>
      <c r="AA200" s="7">
        <v>239.3</v>
      </c>
      <c r="AB200" t="s">
        <v>607</v>
      </c>
      <c r="AC200" t="s">
        <v>406</v>
      </c>
      <c r="AD200" t="s">
        <v>608</v>
      </c>
    </row>
    <row r="201" spans="1:30">
      <c r="A201" t="s">
        <v>408</v>
      </c>
      <c r="B201" t="s">
        <v>409</v>
      </c>
      <c r="C201" s="2">
        <v>1.22</v>
      </c>
      <c r="D201" s="2">
        <v>1.26</v>
      </c>
      <c r="E201" s="2">
        <v>2.0499999999999998</v>
      </c>
      <c r="F201" s="2">
        <v>4.04</v>
      </c>
      <c r="G201" s="2">
        <v>4.68</v>
      </c>
      <c r="H201" s="2">
        <v>5.83</v>
      </c>
      <c r="I201" s="2">
        <v>4.12</v>
      </c>
      <c r="J201" s="2">
        <v>4.1500000000000004</v>
      </c>
      <c r="K201" s="2">
        <v>3.99</v>
      </c>
      <c r="L201" s="2">
        <v>2.72</v>
      </c>
      <c r="M201" s="2">
        <v>2.12</v>
      </c>
      <c r="N201" s="2">
        <v>1.56</v>
      </c>
      <c r="O201" s="2">
        <v>37.74</v>
      </c>
      <c r="P201" s="2">
        <f t="shared" si="15"/>
        <v>37.74</v>
      </c>
      <c r="R201" s="2">
        <f t="shared" si="16"/>
        <v>10.77</v>
      </c>
      <c r="S201" s="2">
        <f t="shared" si="17"/>
        <v>14.1</v>
      </c>
      <c r="T201" s="2">
        <f t="shared" si="18"/>
        <v>8.8300000000000018</v>
      </c>
      <c r="U201" s="2">
        <f t="shared" si="19"/>
        <v>4.04</v>
      </c>
      <c r="V201" s="2"/>
      <c r="X201" t="s">
        <v>409</v>
      </c>
      <c r="Y201" s="5">
        <v>43.051400000000001</v>
      </c>
      <c r="Z201" s="5">
        <v>-91.135000000000005</v>
      </c>
      <c r="AA201" s="7">
        <v>200.6</v>
      </c>
      <c r="AB201" t="s">
        <v>607</v>
      </c>
      <c r="AC201" t="s">
        <v>408</v>
      </c>
      <c r="AD201" t="s">
        <v>608</v>
      </c>
    </row>
    <row r="202" spans="1:30">
      <c r="A202" t="s">
        <v>410</v>
      </c>
      <c r="B202" t="s">
        <v>411</v>
      </c>
      <c r="C202" s="2">
        <v>0.97</v>
      </c>
      <c r="D202" s="2">
        <v>1.02</v>
      </c>
      <c r="E202" s="2">
        <v>1.65</v>
      </c>
      <c r="F202" s="2">
        <v>2.7</v>
      </c>
      <c r="G202" s="2">
        <v>3.89</v>
      </c>
      <c r="H202" s="2">
        <v>4.05</v>
      </c>
      <c r="I202" s="2">
        <v>3.55</v>
      </c>
      <c r="J202" s="2">
        <v>3.86</v>
      </c>
      <c r="K202" s="2">
        <v>3.93</v>
      </c>
      <c r="L202" s="2">
        <v>3.5</v>
      </c>
      <c r="M202" s="2">
        <v>1.75</v>
      </c>
      <c r="N202" s="2">
        <v>1.5</v>
      </c>
      <c r="O202" s="2">
        <v>32.369999999999997</v>
      </c>
      <c r="P202" s="2">
        <f t="shared" si="15"/>
        <v>32.370000000000005</v>
      </c>
      <c r="R202" s="2">
        <f t="shared" si="16"/>
        <v>8.24</v>
      </c>
      <c r="S202" s="2">
        <f t="shared" si="17"/>
        <v>11.459999999999999</v>
      </c>
      <c r="T202" s="2">
        <f t="shared" si="18"/>
        <v>9.18</v>
      </c>
      <c r="U202" s="2">
        <f t="shared" si="19"/>
        <v>3.4899999999999998</v>
      </c>
      <c r="V202" s="2"/>
      <c r="X202" t="s">
        <v>411</v>
      </c>
      <c r="Y202" s="5">
        <v>45.544699999999999</v>
      </c>
      <c r="Z202" s="5">
        <v>-90.301699999999997</v>
      </c>
      <c r="AA202" s="7">
        <v>469.4</v>
      </c>
      <c r="AB202" t="s">
        <v>607</v>
      </c>
      <c r="AC202" t="s">
        <v>410</v>
      </c>
    </row>
    <row r="203" spans="1:30">
      <c r="A203" t="s">
        <v>412</v>
      </c>
      <c r="B203" t="s">
        <v>413</v>
      </c>
      <c r="C203" s="2">
        <v>1.29</v>
      </c>
      <c r="D203" s="2">
        <v>1.1299999999999999</v>
      </c>
      <c r="E203" s="2">
        <v>1.81</v>
      </c>
      <c r="F203" s="2">
        <v>3.15</v>
      </c>
      <c r="G203" s="2">
        <v>3.37</v>
      </c>
      <c r="H203" s="2">
        <v>3.54</v>
      </c>
      <c r="I203" s="2">
        <v>3.58</v>
      </c>
      <c r="J203" s="2">
        <v>3.42</v>
      </c>
      <c r="K203" s="2">
        <v>3.44</v>
      </c>
      <c r="L203" s="2">
        <v>2.79</v>
      </c>
      <c r="M203" s="2">
        <v>1.79</v>
      </c>
      <c r="N203" s="2">
        <v>1.54</v>
      </c>
      <c r="O203" s="2">
        <v>30.85</v>
      </c>
      <c r="P203" s="2">
        <f t="shared" si="15"/>
        <v>30.849999999999998</v>
      </c>
      <c r="R203" s="2">
        <f t="shared" si="16"/>
        <v>8.33</v>
      </c>
      <c r="S203" s="2">
        <f t="shared" si="17"/>
        <v>10.54</v>
      </c>
      <c r="T203" s="2">
        <f t="shared" si="18"/>
        <v>8.02</v>
      </c>
      <c r="U203" s="2">
        <f t="shared" si="19"/>
        <v>3.96</v>
      </c>
      <c r="V203" s="2"/>
      <c r="X203" t="s">
        <v>413</v>
      </c>
      <c r="Y203" s="5">
        <v>44.677500000000002</v>
      </c>
      <c r="Z203" s="5">
        <v>-88.227500000000006</v>
      </c>
      <c r="AA203" s="7">
        <v>240.5</v>
      </c>
      <c r="AB203" t="s">
        <v>607</v>
      </c>
      <c r="AC203" t="s">
        <v>412</v>
      </c>
    </row>
    <row r="204" spans="1:30">
      <c r="A204" t="s">
        <v>414</v>
      </c>
      <c r="B204" t="s">
        <v>415</v>
      </c>
      <c r="C204" s="2">
        <v>1.98</v>
      </c>
      <c r="D204" s="2">
        <v>1.92</v>
      </c>
      <c r="E204" s="2">
        <v>2.42</v>
      </c>
      <c r="F204" s="2">
        <v>3.94</v>
      </c>
      <c r="G204" s="2">
        <v>4.32</v>
      </c>
      <c r="H204" s="2">
        <v>4.3499999999999996</v>
      </c>
      <c r="I204" s="2">
        <v>3.27</v>
      </c>
      <c r="J204" s="2">
        <v>3.75</v>
      </c>
      <c r="K204" s="2">
        <v>3.34</v>
      </c>
      <c r="L204" s="2">
        <v>3.07</v>
      </c>
      <c r="M204" s="2">
        <v>2.5299999999999998</v>
      </c>
      <c r="N204" s="2">
        <v>2.09</v>
      </c>
      <c r="O204" s="2">
        <v>36.979999999999997</v>
      </c>
      <c r="P204" s="2">
        <f t="shared" si="15"/>
        <v>36.980000000000004</v>
      </c>
      <c r="R204" s="2">
        <f t="shared" si="16"/>
        <v>10.68</v>
      </c>
      <c r="S204" s="2">
        <f t="shared" si="17"/>
        <v>11.37</v>
      </c>
      <c r="T204" s="2">
        <f t="shared" si="18"/>
        <v>8.94</v>
      </c>
      <c r="U204" s="2">
        <f t="shared" si="19"/>
        <v>5.99</v>
      </c>
      <c r="V204" s="2"/>
      <c r="X204" t="s">
        <v>415</v>
      </c>
      <c r="Y204" s="5">
        <v>42.702199999999998</v>
      </c>
      <c r="Z204" s="5">
        <v>-87.786100000000005</v>
      </c>
      <c r="AA204" s="7">
        <v>181.4</v>
      </c>
      <c r="AB204" t="s">
        <v>607</v>
      </c>
      <c r="AC204" t="s">
        <v>414</v>
      </c>
      <c r="AD204" t="s">
        <v>608</v>
      </c>
    </row>
    <row r="205" spans="1:30">
      <c r="A205" t="s">
        <v>416</v>
      </c>
      <c r="B205" t="s">
        <v>417</v>
      </c>
      <c r="C205" s="2">
        <v>2.0099999999999998</v>
      </c>
      <c r="D205" s="2">
        <v>2.2200000000000002</v>
      </c>
      <c r="E205" s="2">
        <v>2.56</v>
      </c>
      <c r="F205" s="2">
        <v>4.05</v>
      </c>
      <c r="G205" s="2">
        <v>4.0999999999999996</v>
      </c>
      <c r="H205" s="2">
        <v>4.5199999999999996</v>
      </c>
      <c r="I205" s="2">
        <v>3.52</v>
      </c>
      <c r="J205" s="2">
        <v>3.63</v>
      </c>
      <c r="K205" s="2">
        <v>3.39</v>
      </c>
      <c r="L205" s="2">
        <v>3.17</v>
      </c>
      <c r="M205" s="2">
        <v>2.52</v>
      </c>
      <c r="N205" s="2">
        <v>2.0499999999999998</v>
      </c>
      <c r="O205" s="2">
        <v>37.74</v>
      </c>
      <c r="P205" s="2">
        <f t="shared" si="15"/>
        <v>37.74</v>
      </c>
      <c r="R205" s="2">
        <f t="shared" si="16"/>
        <v>10.709999999999999</v>
      </c>
      <c r="S205" s="2">
        <f t="shared" si="17"/>
        <v>11.669999999999998</v>
      </c>
      <c r="T205" s="2">
        <f t="shared" si="18"/>
        <v>9.08</v>
      </c>
      <c r="U205" s="2">
        <f t="shared" si="19"/>
        <v>6.2799999999999994</v>
      </c>
      <c r="V205" s="2"/>
      <c r="X205" t="s">
        <v>417</v>
      </c>
      <c r="Y205" s="5">
        <v>42.711199999999998</v>
      </c>
      <c r="Z205" s="5">
        <v>-87.845699999999994</v>
      </c>
      <c r="AA205" s="7">
        <v>218.5</v>
      </c>
      <c r="AB205" t="s">
        <v>607</v>
      </c>
      <c r="AC205" t="s">
        <v>416</v>
      </c>
    </row>
    <row r="206" spans="1:30">
      <c r="A206" t="s">
        <v>418</v>
      </c>
      <c r="B206" t="s">
        <v>419</v>
      </c>
      <c r="C206" s="2">
        <v>1.25</v>
      </c>
      <c r="D206" s="2">
        <v>1.1000000000000001</v>
      </c>
      <c r="E206" s="2">
        <v>2.0699999999999998</v>
      </c>
      <c r="F206" s="2">
        <v>3.7</v>
      </c>
      <c r="G206" s="2">
        <v>3.49</v>
      </c>
      <c r="H206" s="2">
        <v>3.99</v>
      </c>
      <c r="I206" s="2">
        <v>2.88</v>
      </c>
      <c r="J206" s="2">
        <v>3.35</v>
      </c>
      <c r="K206" s="2">
        <v>3.23</v>
      </c>
      <c r="L206" s="2">
        <v>2.93</v>
      </c>
      <c r="M206" s="2">
        <v>2.1800000000000002</v>
      </c>
      <c r="N206" s="2">
        <v>1.6</v>
      </c>
      <c r="O206" s="2">
        <v>31.77</v>
      </c>
      <c r="P206" s="2">
        <f t="shared" si="15"/>
        <v>31.770000000000003</v>
      </c>
      <c r="R206" s="2">
        <f t="shared" si="16"/>
        <v>9.26</v>
      </c>
      <c r="S206" s="2">
        <f t="shared" si="17"/>
        <v>10.220000000000001</v>
      </c>
      <c r="T206" s="2">
        <f t="shared" si="18"/>
        <v>8.34</v>
      </c>
      <c r="U206" s="2">
        <f t="shared" si="19"/>
        <v>3.95</v>
      </c>
      <c r="V206" s="2"/>
      <c r="X206" t="s">
        <v>419</v>
      </c>
      <c r="Y206" s="5">
        <v>42.761099999999999</v>
      </c>
      <c r="Z206" s="5">
        <v>-87.813599999999994</v>
      </c>
      <c r="AA206" s="7">
        <v>205.4</v>
      </c>
      <c r="AB206" t="s">
        <v>607</v>
      </c>
      <c r="AC206" t="s">
        <v>418</v>
      </c>
    </row>
    <row r="207" spans="1:30">
      <c r="A207" t="s">
        <v>420</v>
      </c>
      <c r="B207" t="s">
        <v>421</v>
      </c>
      <c r="C207" s="2">
        <v>1.46</v>
      </c>
      <c r="D207" s="2">
        <v>1.43</v>
      </c>
      <c r="E207" s="2">
        <v>2.06</v>
      </c>
      <c r="F207" s="2">
        <v>3.76</v>
      </c>
      <c r="G207" s="2">
        <v>3.79</v>
      </c>
      <c r="H207" s="2">
        <v>4.25</v>
      </c>
      <c r="I207" s="2">
        <v>3.79</v>
      </c>
      <c r="J207" s="2">
        <v>3.53</v>
      </c>
      <c r="K207" s="2">
        <v>3.09</v>
      </c>
      <c r="L207" s="2">
        <v>2.91</v>
      </c>
      <c r="M207" s="2">
        <v>2.0299999999999998</v>
      </c>
      <c r="N207" s="2">
        <v>1.77</v>
      </c>
      <c r="O207" s="2">
        <v>33.869999999999997</v>
      </c>
      <c r="P207" s="2">
        <f t="shared" si="15"/>
        <v>33.870000000000005</v>
      </c>
      <c r="R207" s="2">
        <f t="shared" si="16"/>
        <v>9.61</v>
      </c>
      <c r="S207" s="2">
        <f t="shared" si="17"/>
        <v>11.569999999999999</v>
      </c>
      <c r="T207" s="2">
        <f t="shared" si="18"/>
        <v>8.0299999999999994</v>
      </c>
      <c r="U207" s="2">
        <f t="shared" si="19"/>
        <v>4.66</v>
      </c>
      <c r="V207" s="2"/>
      <c r="X207" t="s">
        <v>421</v>
      </c>
      <c r="Y207" s="5">
        <v>43.548099999999998</v>
      </c>
      <c r="Z207" s="5">
        <v>-87.950500000000005</v>
      </c>
      <c r="AA207" s="7">
        <v>271.89999999999998</v>
      </c>
      <c r="AB207" t="s">
        <v>607</v>
      </c>
      <c r="AC207" t="s">
        <v>420</v>
      </c>
    </row>
    <row r="208" spans="1:30">
      <c r="A208" t="s">
        <v>422</v>
      </c>
      <c r="B208" t="s">
        <v>423</v>
      </c>
      <c r="C208" s="2">
        <v>1.51</v>
      </c>
      <c r="D208" s="2">
        <v>1.54</v>
      </c>
      <c r="E208" s="2">
        <v>2.2000000000000002</v>
      </c>
      <c r="F208" s="2">
        <v>3.84</v>
      </c>
      <c r="G208" s="2">
        <v>4.29</v>
      </c>
      <c r="H208" s="2">
        <v>5.4</v>
      </c>
      <c r="I208" s="2">
        <v>5.27</v>
      </c>
      <c r="J208" s="2">
        <v>4.74</v>
      </c>
      <c r="K208" s="2">
        <v>3.55</v>
      </c>
      <c r="L208" s="2">
        <v>3.07</v>
      </c>
      <c r="M208" s="2">
        <v>2.17</v>
      </c>
      <c r="N208" s="2">
        <v>1.99</v>
      </c>
      <c r="O208" s="2">
        <v>39.57</v>
      </c>
      <c r="P208" s="2">
        <f t="shared" si="15"/>
        <v>39.57</v>
      </c>
      <c r="R208" s="2">
        <f t="shared" si="16"/>
        <v>10.33</v>
      </c>
      <c r="S208" s="2">
        <f t="shared" si="17"/>
        <v>15.41</v>
      </c>
      <c r="T208" s="2">
        <f t="shared" si="18"/>
        <v>8.7899999999999991</v>
      </c>
      <c r="U208" s="2">
        <f t="shared" si="19"/>
        <v>5.04</v>
      </c>
      <c r="V208" s="2"/>
      <c r="X208" t="s">
        <v>423</v>
      </c>
      <c r="Y208" s="5">
        <v>43.523099999999999</v>
      </c>
      <c r="Z208" s="5">
        <v>-90.000299999999996</v>
      </c>
      <c r="AA208" s="7">
        <v>282.2</v>
      </c>
      <c r="AB208" t="s">
        <v>607</v>
      </c>
      <c r="AC208" t="s">
        <v>422</v>
      </c>
    </row>
    <row r="209" spans="1:29">
      <c r="A209" t="s">
        <v>424</v>
      </c>
      <c r="B209" t="s">
        <v>425</v>
      </c>
      <c r="C209" s="2">
        <v>1.21</v>
      </c>
      <c r="D209" s="2">
        <v>0.93</v>
      </c>
      <c r="E209" s="2">
        <v>1.5</v>
      </c>
      <c r="F209" s="2">
        <v>2.54</v>
      </c>
      <c r="G209" s="2">
        <v>3.69</v>
      </c>
      <c r="H209" s="2">
        <v>4.38</v>
      </c>
      <c r="I209" s="2">
        <v>4.13</v>
      </c>
      <c r="J209" s="2">
        <v>3.3</v>
      </c>
      <c r="K209" s="2">
        <v>3.66</v>
      </c>
      <c r="L209" s="2">
        <v>3.57</v>
      </c>
      <c r="M209" s="2">
        <v>1.93</v>
      </c>
      <c r="N209" s="2">
        <v>1.42</v>
      </c>
      <c r="O209" s="2">
        <v>32.26</v>
      </c>
      <c r="P209" s="2">
        <f t="shared" si="15"/>
        <v>32.26</v>
      </c>
      <c r="R209" s="2">
        <f t="shared" si="16"/>
        <v>7.73</v>
      </c>
      <c r="S209" s="2">
        <f t="shared" si="17"/>
        <v>11.809999999999999</v>
      </c>
      <c r="T209" s="2">
        <f t="shared" si="18"/>
        <v>9.16</v>
      </c>
      <c r="U209" s="2">
        <f t="shared" si="19"/>
        <v>3.56</v>
      </c>
      <c r="V209" s="2"/>
      <c r="X209" t="s">
        <v>425</v>
      </c>
      <c r="Y209" s="5">
        <v>46.122199999999999</v>
      </c>
      <c r="Z209" s="5">
        <v>-89.877200000000002</v>
      </c>
      <c r="AA209" s="7">
        <v>491.3</v>
      </c>
      <c r="AB209" t="s">
        <v>607</v>
      </c>
      <c r="AC209" t="s">
        <v>424</v>
      </c>
    </row>
    <row r="210" spans="1:29">
      <c r="A210" t="s">
        <v>426</v>
      </c>
      <c r="B210" t="s">
        <v>427</v>
      </c>
      <c r="C210" s="2">
        <v>1.22</v>
      </c>
      <c r="D210" s="2">
        <v>1.1599999999999999</v>
      </c>
      <c r="E210" s="2">
        <v>1.8</v>
      </c>
      <c r="F210" s="2">
        <v>2.97</v>
      </c>
      <c r="G210" s="2">
        <v>3.77</v>
      </c>
      <c r="H210" s="2">
        <v>4.5199999999999996</v>
      </c>
      <c r="I210" s="2">
        <v>4.3899999999999997</v>
      </c>
      <c r="J210" s="2">
        <v>3.5</v>
      </c>
      <c r="K210" s="2">
        <v>4.12</v>
      </c>
      <c r="L210" s="2">
        <v>3.38</v>
      </c>
      <c r="M210" s="2">
        <v>1.95</v>
      </c>
      <c r="N210" s="2">
        <v>1.58</v>
      </c>
      <c r="O210" s="2">
        <v>34.36</v>
      </c>
      <c r="P210" s="2">
        <f t="shared" si="15"/>
        <v>34.36</v>
      </c>
      <c r="R210" s="2">
        <f t="shared" si="16"/>
        <v>8.5400000000000009</v>
      </c>
      <c r="S210" s="2">
        <f t="shared" si="17"/>
        <v>12.41</v>
      </c>
      <c r="T210" s="2">
        <f t="shared" si="18"/>
        <v>9.4499999999999993</v>
      </c>
      <c r="U210" s="2">
        <f t="shared" si="19"/>
        <v>3.96</v>
      </c>
      <c r="V210" s="2"/>
      <c r="X210" t="s">
        <v>427</v>
      </c>
      <c r="Y210" s="5">
        <v>45.598599999999998</v>
      </c>
      <c r="Z210" s="5">
        <v>-89.450800000000001</v>
      </c>
      <c r="AA210" s="7">
        <v>479.1</v>
      </c>
      <c r="AB210" t="s">
        <v>607</v>
      </c>
      <c r="AC210" t="s">
        <v>426</v>
      </c>
    </row>
    <row r="211" spans="1:29">
      <c r="A211" t="s">
        <v>428</v>
      </c>
      <c r="B211" t="s">
        <v>429</v>
      </c>
      <c r="C211" s="2">
        <v>1.1399999999999999</v>
      </c>
      <c r="D211" s="2">
        <v>0.95</v>
      </c>
      <c r="E211" s="2">
        <v>1.8</v>
      </c>
      <c r="F211" s="2">
        <v>2.95</v>
      </c>
      <c r="G211" s="2">
        <v>3.32</v>
      </c>
      <c r="H211" s="2">
        <v>4.24</v>
      </c>
      <c r="I211" s="2">
        <v>4.62</v>
      </c>
      <c r="J211" s="2">
        <v>3.35</v>
      </c>
      <c r="K211" s="2">
        <v>3.79</v>
      </c>
      <c r="L211" s="2">
        <v>3.08</v>
      </c>
      <c r="M211" s="2">
        <v>1.71</v>
      </c>
      <c r="N211" s="2">
        <v>1.56</v>
      </c>
      <c r="O211" s="2">
        <v>32.51</v>
      </c>
      <c r="P211" s="2">
        <f t="shared" si="15"/>
        <v>32.510000000000005</v>
      </c>
      <c r="R211" s="2">
        <f t="shared" si="16"/>
        <v>8.07</v>
      </c>
      <c r="S211" s="2">
        <f t="shared" si="17"/>
        <v>12.209999999999999</v>
      </c>
      <c r="T211" s="2">
        <f t="shared" si="18"/>
        <v>8.58</v>
      </c>
      <c r="U211" s="2">
        <f t="shared" si="19"/>
        <v>3.6500000000000004</v>
      </c>
      <c r="V211" s="2"/>
      <c r="X211" t="s">
        <v>429</v>
      </c>
      <c r="Y211" s="5">
        <v>45.652799999999999</v>
      </c>
      <c r="Z211" s="5">
        <v>-89.307500000000005</v>
      </c>
      <c r="AA211" s="7">
        <v>483.4</v>
      </c>
      <c r="AB211" t="s">
        <v>607</v>
      </c>
      <c r="AC211" t="s">
        <v>428</v>
      </c>
    </row>
    <row r="212" spans="1:29">
      <c r="A212" t="s">
        <v>430</v>
      </c>
      <c r="B212" t="s">
        <v>431</v>
      </c>
      <c r="C212" s="2">
        <v>0.83</v>
      </c>
      <c r="D212" s="2">
        <v>0.79</v>
      </c>
      <c r="E212" s="2">
        <v>1.52</v>
      </c>
      <c r="F212" s="2">
        <v>2.65</v>
      </c>
      <c r="G212" s="2">
        <v>3.42</v>
      </c>
      <c r="H212" s="2">
        <v>3.93</v>
      </c>
      <c r="I212" s="2">
        <v>4.0199999999999996</v>
      </c>
      <c r="J212" s="2">
        <v>3.09</v>
      </c>
      <c r="K212" s="2">
        <v>3.48</v>
      </c>
      <c r="L212" s="2">
        <v>2.95</v>
      </c>
      <c r="M212" s="2">
        <v>1.75</v>
      </c>
      <c r="N212" s="2">
        <v>1.2</v>
      </c>
      <c r="O212" s="2">
        <v>29.63</v>
      </c>
      <c r="P212" s="2">
        <f t="shared" si="15"/>
        <v>29.63</v>
      </c>
      <c r="R212" s="2">
        <f t="shared" si="16"/>
        <v>7.59</v>
      </c>
      <c r="S212" s="2">
        <f t="shared" si="17"/>
        <v>11.04</v>
      </c>
      <c r="T212" s="2">
        <f t="shared" si="18"/>
        <v>8.18</v>
      </c>
      <c r="U212" s="2">
        <f t="shared" si="19"/>
        <v>2.82</v>
      </c>
      <c r="V212" s="2"/>
      <c r="X212" t="s">
        <v>431</v>
      </c>
      <c r="Y212" s="5">
        <v>45.630800000000001</v>
      </c>
      <c r="Z212" s="5">
        <v>-89.465299999999999</v>
      </c>
      <c r="AA212" s="7">
        <v>487.4</v>
      </c>
      <c r="AB212" t="s">
        <v>607</v>
      </c>
      <c r="AC212" t="s">
        <v>430</v>
      </c>
    </row>
    <row r="213" spans="1:29">
      <c r="A213" t="s">
        <v>432</v>
      </c>
      <c r="B213" t="s">
        <v>433</v>
      </c>
      <c r="C213" s="2">
        <v>1.21</v>
      </c>
      <c r="D213" s="2">
        <v>1.22</v>
      </c>
      <c r="E213" s="2">
        <v>1.69</v>
      </c>
      <c r="F213" s="2">
        <v>3.04</v>
      </c>
      <c r="G213" s="2">
        <v>3.81</v>
      </c>
      <c r="H213" s="2">
        <v>5.0599999999999996</v>
      </c>
      <c r="I213" s="2">
        <v>4.1500000000000004</v>
      </c>
      <c r="J213" s="2">
        <v>3.59</v>
      </c>
      <c r="K213" s="2">
        <v>3.9</v>
      </c>
      <c r="L213" s="2">
        <v>3.22</v>
      </c>
      <c r="M213" s="2">
        <v>2.0299999999999998</v>
      </c>
      <c r="N213" s="2">
        <v>1.57</v>
      </c>
      <c r="O213" s="2">
        <v>34.49</v>
      </c>
      <c r="P213" s="2">
        <f t="shared" si="15"/>
        <v>34.489999999999995</v>
      </c>
      <c r="R213" s="2">
        <f t="shared" si="16"/>
        <v>8.5400000000000009</v>
      </c>
      <c r="S213" s="2">
        <f t="shared" si="17"/>
        <v>12.8</v>
      </c>
      <c r="T213" s="2">
        <f t="shared" si="18"/>
        <v>9.15</v>
      </c>
      <c r="U213" s="2">
        <f t="shared" si="19"/>
        <v>4</v>
      </c>
      <c r="V213" s="2"/>
      <c r="X213" t="s">
        <v>433</v>
      </c>
      <c r="Y213" s="5">
        <v>45.622199999999999</v>
      </c>
      <c r="Z213" s="5">
        <v>-89.41</v>
      </c>
      <c r="AA213" s="7">
        <v>490.4</v>
      </c>
      <c r="AB213" t="s">
        <v>607</v>
      </c>
      <c r="AC213" t="s">
        <v>432</v>
      </c>
    </row>
    <row r="214" spans="1:29">
      <c r="A214" t="s">
        <v>434</v>
      </c>
      <c r="B214" t="s">
        <v>435</v>
      </c>
      <c r="C214" s="2">
        <v>1.1499999999999999</v>
      </c>
      <c r="D214" s="2">
        <v>0.92</v>
      </c>
      <c r="E214" s="2">
        <v>1.67</v>
      </c>
      <c r="F214" s="2">
        <v>2.86</v>
      </c>
      <c r="G214" s="2">
        <v>3.75</v>
      </c>
      <c r="H214" s="2">
        <v>4.63</v>
      </c>
      <c r="I214" s="2">
        <v>3.94</v>
      </c>
      <c r="J214" s="2">
        <v>4.22</v>
      </c>
      <c r="K214" s="2">
        <v>3.86</v>
      </c>
      <c r="L214" s="2">
        <v>3.15</v>
      </c>
      <c r="M214" s="2">
        <v>1.87</v>
      </c>
      <c r="N214" s="2">
        <v>1.57</v>
      </c>
      <c r="O214" s="2">
        <v>33.590000000000003</v>
      </c>
      <c r="P214" s="2">
        <f t="shared" si="15"/>
        <v>33.589999999999996</v>
      </c>
      <c r="R214" s="2">
        <f t="shared" si="16"/>
        <v>8.2799999999999994</v>
      </c>
      <c r="S214" s="2">
        <f t="shared" si="17"/>
        <v>12.79</v>
      </c>
      <c r="T214" s="2">
        <f t="shared" si="18"/>
        <v>8.879999999999999</v>
      </c>
      <c r="U214" s="2">
        <f t="shared" si="19"/>
        <v>3.6399999999999997</v>
      </c>
      <c r="V214" s="2"/>
      <c r="X214" t="s">
        <v>435</v>
      </c>
      <c r="Y214" s="5">
        <v>44.967199999999998</v>
      </c>
      <c r="Z214" s="5">
        <v>-89.896100000000004</v>
      </c>
      <c r="AA214" s="7">
        <v>393.2</v>
      </c>
      <c r="AB214" t="s">
        <v>607</v>
      </c>
      <c r="AC214" t="s">
        <v>434</v>
      </c>
    </row>
    <row r="215" spans="1:29">
      <c r="A215" t="s">
        <v>436</v>
      </c>
      <c r="B215" t="s">
        <v>437</v>
      </c>
      <c r="C215" s="2">
        <v>0.89</v>
      </c>
      <c r="D215" s="2">
        <v>0.82</v>
      </c>
      <c r="E215" s="2">
        <v>1.47</v>
      </c>
      <c r="F215" s="2">
        <v>2.77</v>
      </c>
      <c r="G215" s="2">
        <v>3.85</v>
      </c>
      <c r="H215" s="2">
        <v>4.17</v>
      </c>
      <c r="I215" s="2">
        <v>3.98</v>
      </c>
      <c r="J215" s="2">
        <v>4.21</v>
      </c>
      <c r="K215" s="2">
        <v>3.34</v>
      </c>
      <c r="L215" s="2">
        <v>3.03</v>
      </c>
      <c r="M215" s="2">
        <v>1.68</v>
      </c>
      <c r="N215" s="2">
        <v>1.22</v>
      </c>
      <c r="O215" s="2">
        <v>31.43</v>
      </c>
      <c r="P215" s="2">
        <f t="shared" si="15"/>
        <v>31.43</v>
      </c>
      <c r="R215" s="2">
        <f t="shared" si="16"/>
        <v>8.09</v>
      </c>
      <c r="S215" s="2">
        <f t="shared" si="17"/>
        <v>12.36</v>
      </c>
      <c r="T215" s="2">
        <f t="shared" si="18"/>
        <v>8.0499999999999989</v>
      </c>
      <c r="U215" s="2">
        <f t="shared" si="19"/>
        <v>2.9299999999999997</v>
      </c>
      <c r="V215" s="2"/>
      <c r="X215" t="s">
        <v>437</v>
      </c>
      <c r="Y215" s="5">
        <v>45.416699999999999</v>
      </c>
      <c r="Z215" s="5">
        <v>-91.772499999999994</v>
      </c>
      <c r="AA215" s="7">
        <v>336.2</v>
      </c>
      <c r="AB215" t="s">
        <v>607</v>
      </c>
      <c r="AC215" t="s">
        <v>436</v>
      </c>
    </row>
    <row r="216" spans="1:29">
      <c r="A216" t="s">
        <v>438</v>
      </c>
      <c r="B216" t="s">
        <v>439</v>
      </c>
      <c r="C216" s="2">
        <v>1.18</v>
      </c>
      <c r="D216" s="2">
        <v>1.08</v>
      </c>
      <c r="E216" s="2">
        <v>1.81</v>
      </c>
      <c r="F216" s="2">
        <v>2.86</v>
      </c>
      <c r="G216" s="2">
        <v>3.6</v>
      </c>
      <c r="H216" s="2">
        <v>4.16</v>
      </c>
      <c r="I216" s="2">
        <v>3.68</v>
      </c>
      <c r="J216" s="2">
        <v>3.43</v>
      </c>
      <c r="K216" s="2">
        <v>3.57</v>
      </c>
      <c r="L216" s="2">
        <v>2.96</v>
      </c>
      <c r="M216" s="2">
        <v>1.76</v>
      </c>
      <c r="N216" s="2">
        <v>1.44</v>
      </c>
      <c r="O216" s="2">
        <v>31.53</v>
      </c>
      <c r="P216" s="2">
        <f t="shared" si="15"/>
        <v>31.530000000000005</v>
      </c>
      <c r="R216" s="2">
        <f t="shared" si="16"/>
        <v>8.27</v>
      </c>
      <c r="S216" s="2">
        <f t="shared" si="17"/>
        <v>11.27</v>
      </c>
      <c r="T216" s="2">
        <f t="shared" si="18"/>
        <v>8.2899999999999991</v>
      </c>
      <c r="U216" s="2">
        <f t="shared" si="19"/>
        <v>3.7</v>
      </c>
      <c r="V216" s="2"/>
      <c r="X216" t="s">
        <v>439</v>
      </c>
      <c r="Y216" s="5">
        <v>45.537799999999997</v>
      </c>
      <c r="Z216" s="5">
        <v>-89.732200000000006</v>
      </c>
      <c r="AA216" s="7">
        <v>445</v>
      </c>
      <c r="AB216" t="s">
        <v>607</v>
      </c>
      <c r="AC216" t="s">
        <v>438</v>
      </c>
    </row>
    <row r="217" spans="1:29">
      <c r="A217" t="s">
        <v>440</v>
      </c>
      <c r="B217" t="s">
        <v>441</v>
      </c>
      <c r="C217" s="2">
        <v>1.74</v>
      </c>
      <c r="D217" s="2">
        <v>1.85</v>
      </c>
      <c r="E217" s="2">
        <v>2.13</v>
      </c>
      <c r="F217" s="2">
        <v>3.85</v>
      </c>
      <c r="G217" s="2">
        <v>4.13</v>
      </c>
      <c r="H217" s="2">
        <v>4.6500000000000004</v>
      </c>
      <c r="I217" s="2">
        <v>4.18</v>
      </c>
      <c r="J217" s="2">
        <v>3.69</v>
      </c>
      <c r="K217" s="2">
        <v>3.3</v>
      </c>
      <c r="L217" s="2">
        <v>2.93</v>
      </c>
      <c r="M217" s="2">
        <v>2.25</v>
      </c>
      <c r="N217" s="2">
        <v>2.1</v>
      </c>
      <c r="O217" s="2">
        <v>36.799999999999997</v>
      </c>
      <c r="P217" s="2">
        <f t="shared" si="15"/>
        <v>36.800000000000004</v>
      </c>
      <c r="R217" s="2">
        <f t="shared" si="16"/>
        <v>10.11</v>
      </c>
      <c r="S217" s="2">
        <f t="shared" si="17"/>
        <v>12.52</v>
      </c>
      <c r="T217" s="2">
        <f t="shared" si="18"/>
        <v>8.48</v>
      </c>
      <c r="U217" s="2">
        <f t="shared" si="19"/>
        <v>5.6899999999999995</v>
      </c>
      <c r="V217" s="2"/>
      <c r="X217" t="s">
        <v>441</v>
      </c>
      <c r="Y217" s="5">
        <v>43.211100000000002</v>
      </c>
      <c r="Z217" s="5">
        <v>-88.209199999999996</v>
      </c>
      <c r="AA217" s="7">
        <v>299.89999999999998</v>
      </c>
      <c r="AB217" t="s">
        <v>607</v>
      </c>
      <c r="AC217" t="s">
        <v>440</v>
      </c>
    </row>
    <row r="218" spans="1:29">
      <c r="A218" t="s">
        <v>442</v>
      </c>
      <c r="B218" t="s">
        <v>443</v>
      </c>
      <c r="C218" s="2">
        <v>1.26</v>
      </c>
      <c r="D218" s="2">
        <v>1.1100000000000001</v>
      </c>
      <c r="E218" s="2">
        <v>2.04</v>
      </c>
      <c r="F218" s="2">
        <v>4.0999999999999996</v>
      </c>
      <c r="G218" s="2">
        <v>4.68</v>
      </c>
      <c r="H218" s="2">
        <v>6.03</v>
      </c>
      <c r="I218" s="2">
        <v>5.0199999999999996</v>
      </c>
      <c r="J218" s="2">
        <v>4.92</v>
      </c>
      <c r="K218" s="2">
        <v>3.92</v>
      </c>
      <c r="L218" s="2">
        <v>2.96</v>
      </c>
      <c r="M218" s="2">
        <v>1.99</v>
      </c>
      <c r="N218" s="2">
        <v>1.5</v>
      </c>
      <c r="O218" s="2">
        <v>39.53</v>
      </c>
      <c r="P218" s="2">
        <f t="shared" si="15"/>
        <v>39.53</v>
      </c>
      <c r="R218" s="2">
        <f t="shared" si="16"/>
        <v>10.82</v>
      </c>
      <c r="S218" s="2">
        <f t="shared" si="17"/>
        <v>15.97</v>
      </c>
      <c r="T218" s="2">
        <f t="shared" si="18"/>
        <v>8.8699999999999992</v>
      </c>
      <c r="U218" s="2">
        <f t="shared" si="19"/>
        <v>3.87</v>
      </c>
      <c r="V218" s="2"/>
      <c r="X218" t="s">
        <v>443</v>
      </c>
      <c r="Y218" s="5">
        <v>43.331400000000002</v>
      </c>
      <c r="Z218" s="5">
        <v>-90.388900000000007</v>
      </c>
      <c r="AA218" s="7">
        <v>221.9</v>
      </c>
      <c r="AB218" t="s">
        <v>607</v>
      </c>
      <c r="AC218" t="s">
        <v>442</v>
      </c>
    </row>
    <row r="219" spans="1:29">
      <c r="A219" t="s">
        <v>444</v>
      </c>
      <c r="B219" t="s">
        <v>445</v>
      </c>
      <c r="C219" s="2">
        <v>1.04</v>
      </c>
      <c r="D219" s="2">
        <v>1.1599999999999999</v>
      </c>
      <c r="E219" s="2">
        <v>2.14</v>
      </c>
      <c r="F219" s="2">
        <v>3.34</v>
      </c>
      <c r="G219" s="2">
        <v>4.08</v>
      </c>
      <c r="H219" s="2">
        <v>4.7300000000000004</v>
      </c>
      <c r="I219" s="2">
        <v>4.5199999999999996</v>
      </c>
      <c r="J219" s="2">
        <v>4.51</v>
      </c>
      <c r="K219" s="2">
        <v>3.65</v>
      </c>
      <c r="L219" s="2">
        <v>3.07</v>
      </c>
      <c r="M219" s="2">
        <v>1.94</v>
      </c>
      <c r="N219" s="2">
        <v>1.44</v>
      </c>
      <c r="O219" s="2">
        <v>35.619999999999997</v>
      </c>
      <c r="P219" s="2">
        <f t="shared" si="15"/>
        <v>35.619999999999997</v>
      </c>
      <c r="R219" s="2">
        <f t="shared" si="16"/>
        <v>9.56</v>
      </c>
      <c r="S219" s="2">
        <f t="shared" si="17"/>
        <v>13.76</v>
      </c>
      <c r="T219" s="2">
        <f t="shared" si="18"/>
        <v>8.66</v>
      </c>
      <c r="U219" s="2">
        <f t="shared" si="19"/>
        <v>3.6399999999999997</v>
      </c>
      <c r="V219" s="2"/>
      <c r="X219" t="s">
        <v>445</v>
      </c>
      <c r="Y219" s="5">
        <v>45.214199999999998</v>
      </c>
      <c r="Z219" s="5">
        <v>-91.887500000000003</v>
      </c>
      <c r="AA219" s="7">
        <v>329.2</v>
      </c>
      <c r="AB219" t="s">
        <v>607</v>
      </c>
      <c r="AC219" t="s">
        <v>444</v>
      </c>
    </row>
    <row r="220" spans="1:29">
      <c r="A220" t="s">
        <v>446</v>
      </c>
      <c r="B220" t="s">
        <v>447</v>
      </c>
      <c r="C220" s="2">
        <v>0.98</v>
      </c>
      <c r="D220" s="2">
        <v>0.93</v>
      </c>
      <c r="E220" s="2">
        <v>1.67</v>
      </c>
      <c r="F220" s="2">
        <v>2.89</v>
      </c>
      <c r="G220" s="2">
        <v>3.92</v>
      </c>
      <c r="H220" s="2">
        <v>4.8</v>
      </c>
      <c r="I220" s="2">
        <v>3.92</v>
      </c>
      <c r="J220" s="2">
        <v>3.23</v>
      </c>
      <c r="K220" s="2">
        <v>3.23</v>
      </c>
      <c r="L220" s="2">
        <v>2.69</v>
      </c>
      <c r="M220" s="2">
        <v>1.85</v>
      </c>
      <c r="N220" s="2">
        <v>1.37</v>
      </c>
      <c r="O220" s="2">
        <v>31.48</v>
      </c>
      <c r="P220" s="2">
        <f t="shared" si="15"/>
        <v>31.480000000000004</v>
      </c>
      <c r="R220" s="2">
        <f t="shared" si="16"/>
        <v>8.48</v>
      </c>
      <c r="S220" s="2">
        <f t="shared" si="17"/>
        <v>11.95</v>
      </c>
      <c r="T220" s="2">
        <f t="shared" si="18"/>
        <v>7.77</v>
      </c>
      <c r="U220" s="2">
        <f t="shared" si="19"/>
        <v>3.2800000000000002</v>
      </c>
      <c r="V220" s="2"/>
      <c r="X220" t="s">
        <v>447</v>
      </c>
      <c r="Y220" s="5">
        <v>43.886400000000002</v>
      </c>
      <c r="Z220" s="5">
        <v>-88.744399999999999</v>
      </c>
      <c r="AA220" s="7">
        <v>283.5</v>
      </c>
      <c r="AB220" t="s">
        <v>607</v>
      </c>
      <c r="AC220" t="s">
        <v>446</v>
      </c>
    </row>
    <row r="221" spans="1:29">
      <c r="A221" t="s">
        <v>448</v>
      </c>
      <c r="B221" t="s">
        <v>449</v>
      </c>
      <c r="C221" s="2">
        <v>0.9</v>
      </c>
      <c r="D221" s="2">
        <v>0.85</v>
      </c>
      <c r="E221" s="2">
        <v>1.67</v>
      </c>
      <c r="F221" s="2">
        <v>3.08</v>
      </c>
      <c r="G221" s="2">
        <v>4.29</v>
      </c>
      <c r="H221" s="2">
        <v>5.03</v>
      </c>
      <c r="I221" s="2">
        <v>4.3899999999999997</v>
      </c>
      <c r="J221" s="2">
        <v>4.68</v>
      </c>
      <c r="K221" s="2">
        <v>3.56</v>
      </c>
      <c r="L221" s="2">
        <v>2.95</v>
      </c>
      <c r="M221" s="2">
        <v>1.58</v>
      </c>
      <c r="N221" s="2">
        <v>1.08</v>
      </c>
      <c r="O221" s="2">
        <v>34.06</v>
      </c>
      <c r="P221" s="2">
        <f t="shared" si="15"/>
        <v>34.059999999999995</v>
      </c>
      <c r="R221" s="2">
        <f t="shared" si="16"/>
        <v>9.0399999999999991</v>
      </c>
      <c r="S221" s="2">
        <f t="shared" si="17"/>
        <v>14.1</v>
      </c>
      <c r="T221" s="2">
        <f t="shared" si="18"/>
        <v>8.09</v>
      </c>
      <c r="U221" s="2">
        <f t="shared" si="19"/>
        <v>2.83</v>
      </c>
      <c r="V221" s="2"/>
      <c r="X221" t="s">
        <v>449</v>
      </c>
      <c r="Y221" s="5">
        <v>44.854399999999998</v>
      </c>
      <c r="Z221" s="5">
        <v>-92.612200000000001</v>
      </c>
      <c r="AA221" s="7">
        <v>286.5</v>
      </c>
      <c r="AB221" t="s">
        <v>607</v>
      </c>
      <c r="AC221" t="s">
        <v>448</v>
      </c>
    </row>
    <row r="222" spans="1:29">
      <c r="A222" t="s">
        <v>450</v>
      </c>
      <c r="B222" t="s">
        <v>451</v>
      </c>
      <c r="C222" s="2">
        <v>0.72</v>
      </c>
      <c r="D222" s="2">
        <v>0.56999999999999995</v>
      </c>
      <c r="E222" s="2">
        <v>1.47</v>
      </c>
      <c r="F222" s="2">
        <v>3.1</v>
      </c>
      <c r="G222" s="2">
        <v>4.1500000000000004</v>
      </c>
      <c r="H222" s="2">
        <v>5.35</v>
      </c>
      <c r="I222" s="2">
        <v>4.42</v>
      </c>
      <c r="J222" s="2">
        <v>4.08</v>
      </c>
      <c r="K222" s="2">
        <v>3.47</v>
      </c>
      <c r="L222" s="2">
        <v>2.86</v>
      </c>
      <c r="M222" s="2">
        <v>1.5</v>
      </c>
      <c r="N222" s="2">
        <v>1.08</v>
      </c>
      <c r="O222" s="2">
        <v>32.770000000000003</v>
      </c>
      <c r="P222" s="2">
        <f t="shared" si="15"/>
        <v>32.769999999999996</v>
      </c>
      <c r="R222" s="2">
        <f t="shared" si="16"/>
        <v>8.7200000000000006</v>
      </c>
      <c r="S222" s="2">
        <f t="shared" si="17"/>
        <v>13.85</v>
      </c>
      <c r="T222" s="2">
        <f t="shared" si="18"/>
        <v>7.83</v>
      </c>
      <c r="U222" s="2">
        <f t="shared" si="19"/>
        <v>2.37</v>
      </c>
      <c r="V222" s="2"/>
      <c r="X222" t="s">
        <v>451</v>
      </c>
      <c r="Y222" s="5">
        <v>44.970799999999997</v>
      </c>
      <c r="Z222" s="5">
        <v>-92.561999999999998</v>
      </c>
      <c r="AA222" s="7">
        <v>298.7</v>
      </c>
      <c r="AB222" t="s">
        <v>607</v>
      </c>
      <c r="AC222" t="s">
        <v>450</v>
      </c>
    </row>
    <row r="223" spans="1:29">
      <c r="A223" t="s">
        <v>452</v>
      </c>
      <c r="B223" t="s">
        <v>453</v>
      </c>
      <c r="C223" s="2">
        <v>1.73</v>
      </c>
      <c r="D223" s="2">
        <v>1.7</v>
      </c>
      <c r="E223" s="2">
        <v>2.15</v>
      </c>
      <c r="F223" s="2">
        <v>3.76</v>
      </c>
      <c r="G223" s="2">
        <v>3.99</v>
      </c>
      <c r="H223" s="2">
        <v>4.66</v>
      </c>
      <c r="I223" s="2">
        <v>3.75</v>
      </c>
      <c r="J223" s="2">
        <v>3.77</v>
      </c>
      <c r="K223" s="2">
        <v>3.62</v>
      </c>
      <c r="L223" s="2">
        <v>2.95</v>
      </c>
      <c r="M223" s="2">
        <v>2.38</v>
      </c>
      <c r="N223" s="2">
        <v>1.93</v>
      </c>
      <c r="O223" s="2">
        <v>36.39</v>
      </c>
      <c r="P223" s="2">
        <f t="shared" si="15"/>
        <v>36.390000000000008</v>
      </c>
      <c r="R223" s="2">
        <f t="shared" si="16"/>
        <v>9.9</v>
      </c>
      <c r="S223" s="2">
        <f t="shared" si="17"/>
        <v>12.18</v>
      </c>
      <c r="T223" s="2">
        <f t="shared" si="18"/>
        <v>8.9499999999999993</v>
      </c>
      <c r="U223" s="2">
        <f t="shared" si="19"/>
        <v>5.36</v>
      </c>
      <c r="V223" s="2"/>
      <c r="X223" t="s">
        <v>453</v>
      </c>
      <c r="Y223" s="5">
        <v>42.726900000000001</v>
      </c>
      <c r="Z223" s="5">
        <v>-88.225800000000007</v>
      </c>
      <c r="AA223" s="7">
        <v>238.7</v>
      </c>
      <c r="AB223" t="s">
        <v>607</v>
      </c>
      <c r="AC223" t="s">
        <v>452</v>
      </c>
    </row>
    <row r="224" spans="1:29">
      <c r="A224" t="s">
        <v>454</v>
      </c>
      <c r="B224" t="s">
        <v>455</v>
      </c>
      <c r="C224" s="2">
        <v>1.27</v>
      </c>
      <c r="D224" s="2">
        <v>1.29</v>
      </c>
      <c r="E224" s="2">
        <v>2</v>
      </c>
      <c r="F224" s="2">
        <v>3.96</v>
      </c>
      <c r="G224" s="2">
        <v>4.4000000000000004</v>
      </c>
      <c r="H224" s="2">
        <v>5.0199999999999996</v>
      </c>
      <c r="I224" s="2">
        <v>4.84</v>
      </c>
      <c r="J224" s="2">
        <v>4.09</v>
      </c>
      <c r="K224" s="2">
        <v>3.69</v>
      </c>
      <c r="L224" s="2">
        <v>2.86</v>
      </c>
      <c r="M224" s="2">
        <v>2.2000000000000002</v>
      </c>
      <c r="N224" s="2">
        <v>1.67</v>
      </c>
      <c r="O224" s="2">
        <v>37.29</v>
      </c>
      <c r="P224" s="2">
        <f t="shared" si="15"/>
        <v>37.290000000000006</v>
      </c>
      <c r="R224" s="2">
        <f t="shared" si="16"/>
        <v>10.36</v>
      </c>
      <c r="S224" s="2">
        <f t="shared" si="17"/>
        <v>13.95</v>
      </c>
      <c r="T224" s="2">
        <f t="shared" si="18"/>
        <v>8.75</v>
      </c>
      <c r="U224" s="2">
        <f t="shared" si="19"/>
        <v>4.2300000000000004</v>
      </c>
      <c r="V224" s="2"/>
      <c r="X224" t="s">
        <v>455</v>
      </c>
      <c r="Y224" s="5">
        <v>43.459000000000003</v>
      </c>
      <c r="Z224" s="5">
        <v>-89.965400000000002</v>
      </c>
      <c r="AA224" s="7">
        <v>341.1</v>
      </c>
      <c r="AB224" t="s">
        <v>607</v>
      </c>
      <c r="AC224" t="s">
        <v>454</v>
      </c>
    </row>
    <row r="225" spans="1:29">
      <c r="A225" t="s">
        <v>456</v>
      </c>
      <c r="B225" t="s">
        <v>457</v>
      </c>
      <c r="C225" s="2">
        <v>1.24</v>
      </c>
      <c r="D225" s="2">
        <v>1.08</v>
      </c>
      <c r="E225" s="2">
        <v>1.74</v>
      </c>
      <c r="F225" s="2">
        <v>3.17</v>
      </c>
      <c r="G225" s="2">
        <v>4</v>
      </c>
      <c r="H225" s="2">
        <v>4.4800000000000004</v>
      </c>
      <c r="I225" s="2">
        <v>3.75</v>
      </c>
      <c r="J225" s="2">
        <v>4.0199999999999996</v>
      </c>
      <c r="K225" s="2">
        <v>3.84</v>
      </c>
      <c r="L225" s="2">
        <v>2.98</v>
      </c>
      <c r="M225" s="2">
        <v>2.0499999999999998</v>
      </c>
      <c r="N225" s="2">
        <v>1.6</v>
      </c>
      <c r="O225" s="2">
        <v>33.950000000000003</v>
      </c>
      <c r="P225" s="2">
        <f t="shared" si="15"/>
        <v>33.950000000000003</v>
      </c>
      <c r="R225" s="2">
        <f t="shared" si="16"/>
        <v>8.91</v>
      </c>
      <c r="S225" s="2">
        <f t="shared" si="17"/>
        <v>12.25</v>
      </c>
      <c r="T225" s="2">
        <f t="shared" si="18"/>
        <v>8.870000000000001</v>
      </c>
      <c r="U225" s="2">
        <f t="shared" si="19"/>
        <v>3.92</v>
      </c>
      <c r="V225" s="2"/>
      <c r="X225" t="s">
        <v>457</v>
      </c>
      <c r="Y225" s="5">
        <v>44.751100000000001</v>
      </c>
      <c r="Z225" s="5">
        <v>-89.245000000000005</v>
      </c>
      <c r="AA225" s="7">
        <v>360.6</v>
      </c>
      <c r="AB225" t="s">
        <v>607</v>
      </c>
      <c r="AC225" t="s">
        <v>456</v>
      </c>
    </row>
    <row r="226" spans="1:29">
      <c r="A226" t="s">
        <v>458</v>
      </c>
      <c r="B226" t="s">
        <v>459</v>
      </c>
      <c r="C226" s="2">
        <v>1.3</v>
      </c>
      <c r="D226" s="2">
        <v>1.33</v>
      </c>
      <c r="E226" s="2">
        <v>1.93</v>
      </c>
      <c r="F226" s="2">
        <v>3.86</v>
      </c>
      <c r="G226" s="2">
        <v>4.33</v>
      </c>
      <c r="H226" s="2">
        <v>5.32</v>
      </c>
      <c r="I226" s="2">
        <v>4.24</v>
      </c>
      <c r="J226" s="2">
        <v>4.12</v>
      </c>
      <c r="K226" s="2">
        <v>3.94</v>
      </c>
      <c r="L226" s="2">
        <v>2.38</v>
      </c>
      <c r="M226" s="2">
        <v>2.23</v>
      </c>
      <c r="N226" s="2">
        <v>1.54</v>
      </c>
      <c r="O226" s="2">
        <v>36.520000000000003</v>
      </c>
      <c r="P226" s="2">
        <f t="shared" si="15"/>
        <v>36.520000000000003</v>
      </c>
      <c r="R226" s="2">
        <f t="shared" si="16"/>
        <v>10.120000000000001</v>
      </c>
      <c r="S226" s="2">
        <f t="shared" si="17"/>
        <v>13.68</v>
      </c>
      <c r="T226" s="2">
        <f t="shared" si="18"/>
        <v>8.5500000000000007</v>
      </c>
      <c r="U226" s="2">
        <f t="shared" si="19"/>
        <v>4.17</v>
      </c>
      <c r="V226" s="2"/>
      <c r="X226" t="s">
        <v>459</v>
      </c>
      <c r="Y226" s="5">
        <v>43.261899999999997</v>
      </c>
      <c r="Z226" s="5">
        <v>-89.734999999999999</v>
      </c>
      <c r="AA226" s="7">
        <v>228.6</v>
      </c>
      <c r="AB226" t="s">
        <v>607</v>
      </c>
      <c r="AC226" t="s">
        <v>458</v>
      </c>
    </row>
    <row r="227" spans="1:29">
      <c r="A227" t="s">
        <v>460</v>
      </c>
      <c r="B227" t="s">
        <v>461</v>
      </c>
      <c r="C227" s="2">
        <v>1.5</v>
      </c>
      <c r="D227" s="2">
        <v>1.69</v>
      </c>
      <c r="E227" s="2">
        <v>2.13</v>
      </c>
      <c r="F227" s="2">
        <v>3.86</v>
      </c>
      <c r="G227" s="2">
        <v>3.82</v>
      </c>
      <c r="H227" s="2">
        <v>4.26</v>
      </c>
      <c r="I227" s="2">
        <v>3.25</v>
      </c>
      <c r="J227" s="2">
        <v>3.95</v>
      </c>
      <c r="K227" s="2">
        <v>3.28</v>
      </c>
      <c r="L227" s="2">
        <v>2.77</v>
      </c>
      <c r="M227" s="2">
        <v>2.13</v>
      </c>
      <c r="N227" s="2">
        <v>2.2200000000000002</v>
      </c>
      <c r="O227" s="2">
        <v>34.86</v>
      </c>
      <c r="P227" s="2">
        <f t="shared" si="15"/>
        <v>34.86</v>
      </c>
      <c r="R227" s="2">
        <f t="shared" si="16"/>
        <v>9.81</v>
      </c>
      <c r="S227" s="2">
        <f t="shared" si="17"/>
        <v>11.46</v>
      </c>
      <c r="T227" s="2">
        <f t="shared" si="18"/>
        <v>8.18</v>
      </c>
      <c r="U227" s="2">
        <f t="shared" si="19"/>
        <v>5.41</v>
      </c>
      <c r="V227" s="2"/>
      <c r="X227" t="s">
        <v>461</v>
      </c>
      <c r="Y227" s="5">
        <v>43.375</v>
      </c>
      <c r="Z227" s="5">
        <v>-87.940299999999993</v>
      </c>
      <c r="AA227" s="7">
        <v>233.5</v>
      </c>
      <c r="AB227" t="s">
        <v>607</v>
      </c>
      <c r="AC227" t="s">
        <v>460</v>
      </c>
    </row>
    <row r="228" spans="1:29">
      <c r="A228" t="s">
        <v>462</v>
      </c>
      <c r="B228" t="s">
        <v>463</v>
      </c>
      <c r="C228" s="2">
        <v>1.69</v>
      </c>
      <c r="D228" s="2">
        <v>1.68</v>
      </c>
      <c r="E228" s="2">
        <v>2.14</v>
      </c>
      <c r="F228" s="2">
        <v>3.19</v>
      </c>
      <c r="G228" s="2">
        <v>3.56</v>
      </c>
      <c r="H228" s="2">
        <v>4.16</v>
      </c>
      <c r="I228" s="2">
        <v>4.33</v>
      </c>
      <c r="J228" s="2">
        <v>3.81</v>
      </c>
      <c r="K228" s="2">
        <v>3.96</v>
      </c>
      <c r="L228" s="2">
        <v>4.0599999999999996</v>
      </c>
      <c r="M228" s="2">
        <v>2.57</v>
      </c>
      <c r="N228" s="2">
        <v>2.34</v>
      </c>
      <c r="O228" s="2">
        <v>37.49</v>
      </c>
      <c r="P228" s="2">
        <f t="shared" si="15"/>
        <v>37.489999999999995</v>
      </c>
      <c r="R228" s="2">
        <f t="shared" si="16"/>
        <v>8.89</v>
      </c>
      <c r="S228" s="2">
        <f t="shared" si="17"/>
        <v>12.3</v>
      </c>
      <c r="T228" s="2">
        <f t="shared" si="18"/>
        <v>10.59</v>
      </c>
      <c r="U228" s="2">
        <f t="shared" si="19"/>
        <v>5.7099999999999991</v>
      </c>
      <c r="V228" s="2"/>
      <c r="X228" t="s">
        <v>463</v>
      </c>
      <c r="Y228" s="5">
        <v>46.485799999999998</v>
      </c>
      <c r="Z228" s="5">
        <v>-90.437200000000004</v>
      </c>
      <c r="AA228" s="7">
        <v>355.1</v>
      </c>
      <c r="AB228" t="s">
        <v>607</v>
      </c>
      <c r="AC228" t="s">
        <v>462</v>
      </c>
    </row>
    <row r="229" spans="1:29">
      <c r="A229" t="s">
        <v>464</v>
      </c>
      <c r="B229" t="s">
        <v>465</v>
      </c>
      <c r="C229" s="2">
        <v>1.3</v>
      </c>
      <c r="D229" s="2">
        <v>1.07</v>
      </c>
      <c r="E229" s="2">
        <v>1.82</v>
      </c>
      <c r="F229" s="2">
        <v>3.03</v>
      </c>
      <c r="G229" s="2">
        <v>3.8</v>
      </c>
      <c r="H229" s="2">
        <v>4.34</v>
      </c>
      <c r="I229" s="2">
        <v>3.89</v>
      </c>
      <c r="J229" s="2">
        <v>3.6</v>
      </c>
      <c r="K229" s="2">
        <v>3.63</v>
      </c>
      <c r="L229" s="2">
        <v>3.03</v>
      </c>
      <c r="M229" s="2">
        <v>2.0499999999999998</v>
      </c>
      <c r="N229" s="2">
        <v>1.58</v>
      </c>
      <c r="O229" s="2">
        <v>33.14</v>
      </c>
      <c r="P229" s="2">
        <f t="shared" si="15"/>
        <v>33.14</v>
      </c>
      <c r="R229" s="2">
        <f t="shared" si="16"/>
        <v>8.6499999999999986</v>
      </c>
      <c r="S229" s="2">
        <f t="shared" si="17"/>
        <v>11.83</v>
      </c>
      <c r="T229" s="2">
        <f t="shared" si="18"/>
        <v>8.7100000000000009</v>
      </c>
      <c r="U229" s="2">
        <f t="shared" si="19"/>
        <v>3.95</v>
      </c>
      <c r="V229" s="2"/>
      <c r="X229" t="s">
        <v>465</v>
      </c>
      <c r="Y229" s="5">
        <v>44.763100000000001</v>
      </c>
      <c r="Z229" s="5">
        <v>-88.618300000000005</v>
      </c>
      <c r="AA229" s="7">
        <v>245.7</v>
      </c>
      <c r="AB229" t="s">
        <v>607</v>
      </c>
      <c r="AC229" t="s">
        <v>464</v>
      </c>
    </row>
    <row r="230" spans="1:29">
      <c r="A230" t="s">
        <v>466</v>
      </c>
      <c r="B230" t="s">
        <v>467</v>
      </c>
      <c r="C230" s="2">
        <v>2.09</v>
      </c>
      <c r="D230" s="2">
        <v>1.72</v>
      </c>
      <c r="E230" s="2">
        <v>2.06</v>
      </c>
      <c r="F230" s="2">
        <v>3.55</v>
      </c>
      <c r="G230" s="2">
        <v>3.7</v>
      </c>
      <c r="H230" s="2">
        <v>4.01</v>
      </c>
      <c r="I230" s="2">
        <v>3.17</v>
      </c>
      <c r="J230" s="2">
        <v>4.03</v>
      </c>
      <c r="K230" s="2">
        <v>2.69</v>
      </c>
      <c r="L230" s="2">
        <v>3.21</v>
      </c>
      <c r="M230" s="2">
        <v>2.39</v>
      </c>
      <c r="N230" s="2">
        <v>2.06</v>
      </c>
      <c r="O230" s="2">
        <v>34.68</v>
      </c>
      <c r="P230" s="2">
        <f t="shared" si="15"/>
        <v>34.68</v>
      </c>
      <c r="R230" s="2">
        <f t="shared" si="16"/>
        <v>9.3099999999999987</v>
      </c>
      <c r="S230" s="2">
        <f t="shared" si="17"/>
        <v>11.21</v>
      </c>
      <c r="T230" s="2">
        <f t="shared" si="18"/>
        <v>8.2900000000000009</v>
      </c>
      <c r="U230" s="2">
        <f t="shared" si="19"/>
        <v>5.87</v>
      </c>
      <c r="V230" s="2"/>
      <c r="X230" t="s">
        <v>467</v>
      </c>
      <c r="Y230" s="5">
        <v>43.75</v>
      </c>
      <c r="Z230" s="5">
        <v>-87.716700000000003</v>
      </c>
      <c r="AA230" s="7">
        <v>197.5</v>
      </c>
      <c r="AB230" t="s">
        <v>607</v>
      </c>
      <c r="AC230" t="s">
        <v>466</v>
      </c>
    </row>
    <row r="231" spans="1:29">
      <c r="A231" t="s">
        <v>468</v>
      </c>
      <c r="B231" t="s">
        <v>469</v>
      </c>
      <c r="C231" s="2">
        <v>1.59</v>
      </c>
      <c r="D231" s="2">
        <v>1.4</v>
      </c>
      <c r="E231" s="2">
        <v>1.79</v>
      </c>
      <c r="F231" s="2">
        <v>3.78</v>
      </c>
      <c r="G231" s="2">
        <v>3.77</v>
      </c>
      <c r="H231" s="2">
        <v>4.2300000000000004</v>
      </c>
      <c r="I231" s="2">
        <v>3.71</v>
      </c>
      <c r="J231" s="2">
        <v>3.57</v>
      </c>
      <c r="K231" s="2">
        <v>2.7</v>
      </c>
      <c r="L231" s="2">
        <v>3.05</v>
      </c>
      <c r="M231" s="2">
        <v>2.06</v>
      </c>
      <c r="N231" s="2">
        <v>2.06</v>
      </c>
      <c r="O231" s="2">
        <v>33.71</v>
      </c>
      <c r="P231" s="2">
        <f t="shared" si="15"/>
        <v>33.71</v>
      </c>
      <c r="R231" s="2">
        <f t="shared" si="16"/>
        <v>9.34</v>
      </c>
      <c r="S231" s="2">
        <f t="shared" si="17"/>
        <v>11.51</v>
      </c>
      <c r="T231" s="2">
        <f t="shared" si="18"/>
        <v>7.8100000000000005</v>
      </c>
      <c r="U231" s="2">
        <f t="shared" si="19"/>
        <v>5.0500000000000007</v>
      </c>
      <c r="V231" s="2"/>
      <c r="X231" t="s">
        <v>469</v>
      </c>
      <c r="Y231" s="5">
        <v>43.735599999999998</v>
      </c>
      <c r="Z231" s="5">
        <v>-87.734899999999996</v>
      </c>
      <c r="AA231" s="7">
        <v>211.8</v>
      </c>
      <c r="AB231" t="s">
        <v>607</v>
      </c>
      <c r="AC231" t="s">
        <v>468</v>
      </c>
    </row>
    <row r="232" spans="1:29">
      <c r="A232" t="s">
        <v>470</v>
      </c>
      <c r="B232" t="s">
        <v>471</v>
      </c>
      <c r="C232" s="2">
        <v>1.67</v>
      </c>
      <c r="D232" s="2">
        <v>1.53</v>
      </c>
      <c r="E232" s="2">
        <v>2.0499999999999998</v>
      </c>
      <c r="F232" s="2">
        <v>3.59</v>
      </c>
      <c r="G232" s="2">
        <v>3.7</v>
      </c>
      <c r="H232" s="2">
        <v>4.25</v>
      </c>
      <c r="I232" s="2">
        <v>3.53</v>
      </c>
      <c r="J232" s="2">
        <v>3.41</v>
      </c>
      <c r="K232" s="2">
        <v>2.67</v>
      </c>
      <c r="L232" s="2">
        <v>3.04</v>
      </c>
      <c r="M232" s="2">
        <v>2.0299999999999998</v>
      </c>
      <c r="N232" s="2">
        <v>2.0699999999999998</v>
      </c>
      <c r="O232" s="2">
        <v>33.54</v>
      </c>
      <c r="P232" s="2">
        <f t="shared" si="15"/>
        <v>33.54</v>
      </c>
      <c r="R232" s="2">
        <f t="shared" si="16"/>
        <v>9.34</v>
      </c>
      <c r="S232" s="2">
        <f t="shared" si="17"/>
        <v>11.19</v>
      </c>
      <c r="T232" s="2">
        <f t="shared" si="18"/>
        <v>7.74</v>
      </c>
      <c r="U232" s="2">
        <f t="shared" si="19"/>
        <v>5.27</v>
      </c>
      <c r="V232" s="2"/>
      <c r="X232" t="s">
        <v>471</v>
      </c>
      <c r="Y232" s="5">
        <v>43.784700000000001</v>
      </c>
      <c r="Z232" s="5">
        <v>-87.766400000000004</v>
      </c>
      <c r="AA232" s="7">
        <v>207.3</v>
      </c>
      <c r="AB232" t="s">
        <v>607</v>
      </c>
      <c r="AC232" t="s">
        <v>470</v>
      </c>
    </row>
    <row r="233" spans="1:29">
      <c r="A233" t="s">
        <v>472</v>
      </c>
      <c r="B233" t="s">
        <v>473</v>
      </c>
      <c r="C233" s="2">
        <v>1.1000000000000001</v>
      </c>
      <c r="D233" s="2">
        <v>0.96</v>
      </c>
      <c r="E233" s="2">
        <v>1.65</v>
      </c>
      <c r="F233" s="2">
        <v>3.3</v>
      </c>
      <c r="G233" s="2">
        <v>3.35</v>
      </c>
      <c r="H233" s="2">
        <v>3.77</v>
      </c>
      <c r="I233" s="2">
        <v>3.42</v>
      </c>
      <c r="J233" s="2">
        <v>3.06</v>
      </c>
      <c r="K233" s="2">
        <v>2.7</v>
      </c>
      <c r="L233" s="2">
        <v>2.76</v>
      </c>
      <c r="M233" s="2">
        <v>1.96</v>
      </c>
      <c r="N233" s="2">
        <v>1.38</v>
      </c>
      <c r="O233" s="2">
        <v>29.41</v>
      </c>
      <c r="P233" s="2">
        <f t="shared" si="15"/>
        <v>29.409999999999993</v>
      </c>
      <c r="R233" s="2">
        <f t="shared" si="16"/>
        <v>8.2999999999999989</v>
      </c>
      <c r="S233" s="2">
        <f t="shared" si="17"/>
        <v>10.25</v>
      </c>
      <c r="T233" s="2">
        <f t="shared" si="18"/>
        <v>7.42</v>
      </c>
      <c r="U233" s="2">
        <f t="shared" si="19"/>
        <v>3.44</v>
      </c>
      <c r="V233" s="2"/>
      <c r="X233" t="s">
        <v>473</v>
      </c>
      <c r="Y233" s="5">
        <v>43.769399999999997</v>
      </c>
      <c r="Z233" s="5">
        <v>-87.8506</v>
      </c>
      <c r="AA233" s="7">
        <v>227.4</v>
      </c>
      <c r="AB233" t="s">
        <v>607</v>
      </c>
      <c r="AC233" t="s">
        <v>472</v>
      </c>
    </row>
    <row r="234" spans="1:29">
      <c r="A234" t="s">
        <v>474</v>
      </c>
      <c r="B234" t="s">
        <v>475</v>
      </c>
      <c r="C234" s="2">
        <v>1.55</v>
      </c>
      <c r="D234" s="2">
        <v>1.56</v>
      </c>
      <c r="E234" s="2">
        <v>2.0099999999999998</v>
      </c>
      <c r="F234" s="2">
        <v>3.97</v>
      </c>
      <c r="G234" s="2">
        <v>3.89</v>
      </c>
      <c r="H234" s="2">
        <v>4.1100000000000003</v>
      </c>
      <c r="I234" s="2">
        <v>3.74</v>
      </c>
      <c r="J234" s="2">
        <v>3.64</v>
      </c>
      <c r="K234" s="2">
        <v>2.68</v>
      </c>
      <c r="L234" s="2">
        <v>3.07</v>
      </c>
      <c r="M234" s="2">
        <v>2</v>
      </c>
      <c r="N234" s="2">
        <v>2.11</v>
      </c>
      <c r="O234" s="2">
        <v>34.33</v>
      </c>
      <c r="P234" s="2">
        <f t="shared" si="15"/>
        <v>34.33</v>
      </c>
      <c r="R234" s="2">
        <f t="shared" si="16"/>
        <v>9.870000000000001</v>
      </c>
      <c r="S234" s="2">
        <f t="shared" si="17"/>
        <v>11.49</v>
      </c>
      <c r="T234" s="2">
        <f t="shared" si="18"/>
        <v>7.75</v>
      </c>
      <c r="U234" s="2">
        <f t="shared" si="19"/>
        <v>5.2200000000000006</v>
      </c>
      <c r="V234" s="2"/>
      <c r="X234" t="s">
        <v>475</v>
      </c>
      <c r="Y234" s="5">
        <v>43.718299999999999</v>
      </c>
      <c r="Z234" s="5">
        <v>-87.708600000000004</v>
      </c>
      <c r="AA234" s="7">
        <v>183.8</v>
      </c>
      <c r="AB234" t="s">
        <v>607</v>
      </c>
      <c r="AC234" t="s">
        <v>474</v>
      </c>
    </row>
    <row r="235" spans="1:29">
      <c r="A235" t="s">
        <v>476</v>
      </c>
      <c r="B235" t="s">
        <v>477</v>
      </c>
      <c r="C235" s="2">
        <v>1.1200000000000001</v>
      </c>
      <c r="D235" s="2">
        <v>1.08</v>
      </c>
      <c r="E235" s="2">
        <v>1.5</v>
      </c>
      <c r="F235" s="2">
        <v>2.78</v>
      </c>
      <c r="G235" s="2">
        <v>3.77</v>
      </c>
      <c r="H235" s="2">
        <v>4.55</v>
      </c>
      <c r="I235" s="2">
        <v>3.74</v>
      </c>
      <c r="J235" s="2">
        <v>4.03</v>
      </c>
      <c r="K235" s="2">
        <v>3.58</v>
      </c>
      <c r="L235" s="2">
        <v>2.96</v>
      </c>
      <c r="M235" s="2">
        <v>1.86</v>
      </c>
      <c r="N235" s="2">
        <v>1.3</v>
      </c>
      <c r="O235" s="2">
        <v>32.270000000000003</v>
      </c>
      <c r="P235" s="2">
        <f t="shared" si="15"/>
        <v>32.269999999999996</v>
      </c>
      <c r="R235" s="2">
        <f t="shared" si="16"/>
        <v>8.0499999999999989</v>
      </c>
      <c r="S235" s="2">
        <f t="shared" si="17"/>
        <v>12.32</v>
      </c>
      <c r="T235" s="2">
        <f t="shared" si="18"/>
        <v>8.4</v>
      </c>
      <c r="U235" s="2">
        <f t="shared" si="19"/>
        <v>3.5</v>
      </c>
      <c r="V235" s="2"/>
      <c r="X235" t="s">
        <v>477</v>
      </c>
      <c r="Y235" s="5">
        <v>45.306399999999996</v>
      </c>
      <c r="Z235" s="5">
        <v>-90.960599999999999</v>
      </c>
      <c r="AA235" s="7">
        <v>341.4</v>
      </c>
      <c r="AB235" t="s">
        <v>607</v>
      </c>
      <c r="AC235" t="s">
        <v>476</v>
      </c>
    </row>
    <row r="236" spans="1:29">
      <c r="A236" t="s">
        <v>478</v>
      </c>
      <c r="B236" t="s">
        <v>479</v>
      </c>
      <c r="C236" s="2">
        <v>1.27</v>
      </c>
      <c r="D236" s="2">
        <v>1.05</v>
      </c>
      <c r="E236" s="2">
        <v>1.96</v>
      </c>
      <c r="F236" s="2">
        <v>3.19</v>
      </c>
      <c r="G236" s="2">
        <v>3.82</v>
      </c>
      <c r="H236" s="2">
        <v>4.3099999999999996</v>
      </c>
      <c r="I236" s="2">
        <v>3.99</v>
      </c>
      <c r="J236" s="2">
        <v>3.33</v>
      </c>
      <c r="K236" s="2">
        <v>3.84</v>
      </c>
      <c r="L236" s="2">
        <v>2.8</v>
      </c>
      <c r="M236" s="2">
        <v>1.94</v>
      </c>
      <c r="N236" s="2">
        <v>1.69</v>
      </c>
      <c r="O236" s="2">
        <v>33.19</v>
      </c>
      <c r="P236" s="2">
        <f t="shared" si="15"/>
        <v>33.190000000000005</v>
      </c>
      <c r="R236" s="2">
        <f t="shared" si="16"/>
        <v>8.9700000000000006</v>
      </c>
      <c r="S236" s="2">
        <f t="shared" si="17"/>
        <v>11.63</v>
      </c>
      <c r="T236" s="2">
        <f t="shared" si="18"/>
        <v>8.58</v>
      </c>
      <c r="U236" s="2">
        <f t="shared" si="19"/>
        <v>4.01</v>
      </c>
      <c r="V236" s="2"/>
      <c r="X236" t="s">
        <v>479</v>
      </c>
      <c r="Y236" s="5">
        <v>44.438899999999997</v>
      </c>
      <c r="Z236" s="5">
        <v>-88.5839</v>
      </c>
      <c r="AA236" s="7">
        <v>234.7</v>
      </c>
      <c r="AB236" t="s">
        <v>607</v>
      </c>
      <c r="AC236" t="s">
        <v>478</v>
      </c>
    </row>
    <row r="237" spans="1:29">
      <c r="A237" t="s">
        <v>480</v>
      </c>
      <c r="B237" t="s">
        <v>481</v>
      </c>
      <c r="C237" s="2">
        <v>1.66</v>
      </c>
      <c r="D237" s="2">
        <v>1.54</v>
      </c>
      <c r="E237" s="2">
        <v>1.98</v>
      </c>
      <c r="F237" s="2">
        <v>3.56</v>
      </c>
      <c r="G237" s="2">
        <v>3.59</v>
      </c>
      <c r="H237" s="2">
        <v>5.03</v>
      </c>
      <c r="I237" s="2">
        <v>3.79</v>
      </c>
      <c r="J237" s="2">
        <v>3.81</v>
      </c>
      <c r="K237" s="2">
        <v>3.31</v>
      </c>
      <c r="L237" s="2">
        <v>3.1</v>
      </c>
      <c r="M237" s="2">
        <v>2.0099999999999998</v>
      </c>
      <c r="N237" s="2">
        <v>1.85</v>
      </c>
      <c r="O237" s="2">
        <v>35.229999999999997</v>
      </c>
      <c r="P237" s="2">
        <f t="shared" si="15"/>
        <v>35.229999999999997</v>
      </c>
      <c r="R237" s="2">
        <f t="shared" si="16"/>
        <v>9.129999999999999</v>
      </c>
      <c r="S237" s="2">
        <f t="shared" si="17"/>
        <v>12.63</v>
      </c>
      <c r="T237" s="2">
        <f t="shared" si="18"/>
        <v>8.42</v>
      </c>
      <c r="U237" s="2">
        <f t="shared" si="19"/>
        <v>5.05</v>
      </c>
      <c r="V237" s="2"/>
      <c r="X237" t="s">
        <v>481</v>
      </c>
      <c r="Y237" s="5">
        <v>43.097799999999999</v>
      </c>
      <c r="Z237" s="5">
        <v>-87.893000000000001</v>
      </c>
      <c r="AA237" s="7">
        <v>202.1</v>
      </c>
      <c r="AB237" t="s">
        <v>607</v>
      </c>
      <c r="AC237" t="s">
        <v>480</v>
      </c>
    </row>
    <row r="238" spans="1:29">
      <c r="A238" t="s">
        <v>482</v>
      </c>
      <c r="B238" t="s">
        <v>483</v>
      </c>
      <c r="C238" s="2">
        <v>1.56</v>
      </c>
      <c r="D238" s="2">
        <v>1.53</v>
      </c>
      <c r="E238" s="2">
        <v>1.95</v>
      </c>
      <c r="F238" s="2">
        <v>3.82</v>
      </c>
      <c r="G238" s="2">
        <v>3.89</v>
      </c>
      <c r="H238" s="2">
        <v>4.49</v>
      </c>
      <c r="I238" s="2">
        <v>4.12</v>
      </c>
      <c r="J238" s="2">
        <v>3.89</v>
      </c>
      <c r="K238" s="2">
        <v>3.2</v>
      </c>
      <c r="L238" s="2">
        <v>3.09</v>
      </c>
      <c r="M238" s="2">
        <v>2.02</v>
      </c>
      <c r="N238" s="2">
        <v>1.96</v>
      </c>
      <c r="O238" s="2">
        <v>35.520000000000003</v>
      </c>
      <c r="P238" s="2">
        <f t="shared" si="15"/>
        <v>35.520000000000003</v>
      </c>
      <c r="R238" s="2">
        <f t="shared" si="16"/>
        <v>9.66</v>
      </c>
      <c r="S238" s="2">
        <f t="shared" si="17"/>
        <v>12.5</v>
      </c>
      <c r="T238" s="2">
        <f t="shared" si="18"/>
        <v>8.31</v>
      </c>
      <c r="U238" s="2">
        <f t="shared" si="19"/>
        <v>5.05</v>
      </c>
      <c r="V238" s="2"/>
      <c r="X238" t="s">
        <v>483</v>
      </c>
      <c r="Y238" s="5">
        <v>43.3339</v>
      </c>
      <c r="Z238" s="5">
        <v>-88.297799999999995</v>
      </c>
      <c r="AA238" s="7">
        <v>313.60000000000002</v>
      </c>
      <c r="AB238" t="s">
        <v>607</v>
      </c>
      <c r="AC238" t="s">
        <v>482</v>
      </c>
    </row>
    <row r="239" spans="1:29">
      <c r="A239" t="s">
        <v>484</v>
      </c>
      <c r="B239" t="s">
        <v>485</v>
      </c>
      <c r="C239" s="2">
        <v>1.65</v>
      </c>
      <c r="D239" s="2">
        <v>1.84</v>
      </c>
      <c r="E239" s="2">
        <v>2.2000000000000002</v>
      </c>
      <c r="F239" s="2">
        <v>4.08</v>
      </c>
      <c r="G239" s="2">
        <v>4.18</v>
      </c>
      <c r="H239" s="2">
        <v>4.58</v>
      </c>
      <c r="I239" s="2">
        <v>3.51</v>
      </c>
      <c r="J239" s="2">
        <v>3.8</v>
      </c>
      <c r="K239" s="2">
        <v>3.3</v>
      </c>
      <c r="L239" s="2">
        <v>3.4</v>
      </c>
      <c r="M239" s="2">
        <v>2.14</v>
      </c>
      <c r="N239" s="2">
        <v>1.9</v>
      </c>
      <c r="O239" s="2">
        <v>36.58</v>
      </c>
      <c r="P239" s="2">
        <f t="shared" si="15"/>
        <v>36.58</v>
      </c>
      <c r="R239" s="2">
        <f t="shared" si="16"/>
        <v>10.46</v>
      </c>
      <c r="S239" s="2">
        <f t="shared" si="17"/>
        <v>11.89</v>
      </c>
      <c r="T239" s="2">
        <f t="shared" si="18"/>
        <v>8.84</v>
      </c>
      <c r="U239" s="2">
        <f t="shared" si="19"/>
        <v>5.39</v>
      </c>
      <c r="V239" s="2"/>
      <c r="X239" t="s">
        <v>485</v>
      </c>
      <c r="Y239" s="5">
        <v>42.9011</v>
      </c>
      <c r="Z239" s="5">
        <v>-87.849400000000003</v>
      </c>
      <c r="AA239" s="7">
        <v>198.1</v>
      </c>
      <c r="AB239" t="s">
        <v>607</v>
      </c>
      <c r="AC239" t="s">
        <v>484</v>
      </c>
    </row>
    <row r="240" spans="1:29">
      <c r="A240" t="s">
        <v>486</v>
      </c>
      <c r="B240" t="s">
        <v>487</v>
      </c>
      <c r="C240" s="2">
        <v>1.1399999999999999</v>
      </c>
      <c r="D240" s="2">
        <v>1.1000000000000001</v>
      </c>
      <c r="E240" s="2">
        <v>1.77</v>
      </c>
      <c r="F240" s="2">
        <v>3.66</v>
      </c>
      <c r="G240" s="2">
        <v>4.6399999999999997</v>
      </c>
      <c r="H240" s="2">
        <v>5.31</v>
      </c>
      <c r="I240" s="2">
        <v>4.07</v>
      </c>
      <c r="J240" s="2">
        <v>4.3</v>
      </c>
      <c r="K240" s="2">
        <v>3.73</v>
      </c>
      <c r="L240" s="2">
        <v>2.58</v>
      </c>
      <c r="M240" s="2">
        <v>2</v>
      </c>
      <c r="N240" s="2">
        <v>1.29</v>
      </c>
      <c r="O240" s="2">
        <v>35.590000000000003</v>
      </c>
      <c r="P240" s="2">
        <f t="shared" si="15"/>
        <v>35.589999999999996</v>
      </c>
      <c r="R240" s="2">
        <f t="shared" si="16"/>
        <v>10.07</v>
      </c>
      <c r="S240" s="2">
        <f t="shared" si="17"/>
        <v>13.68</v>
      </c>
      <c r="T240" s="2">
        <f t="shared" si="18"/>
        <v>8.31</v>
      </c>
      <c r="U240" s="2">
        <f t="shared" si="19"/>
        <v>3.53</v>
      </c>
      <c r="V240" s="2"/>
      <c r="X240" t="s">
        <v>487</v>
      </c>
      <c r="Y240" s="5">
        <v>43.936399999999999</v>
      </c>
      <c r="Z240" s="5">
        <v>-90.816400000000002</v>
      </c>
      <c r="AA240" s="7">
        <v>238.4</v>
      </c>
      <c r="AB240" t="s">
        <v>607</v>
      </c>
      <c r="AC240" t="s">
        <v>486</v>
      </c>
    </row>
    <row r="241" spans="1:30">
      <c r="A241" t="s">
        <v>488</v>
      </c>
      <c r="B241" t="s">
        <v>489</v>
      </c>
      <c r="C241" s="2">
        <v>1.24</v>
      </c>
      <c r="D241" s="2">
        <v>1.08</v>
      </c>
      <c r="E241" s="2">
        <v>1.81</v>
      </c>
      <c r="F241" s="2">
        <v>2.87</v>
      </c>
      <c r="G241" s="2">
        <v>3.5</v>
      </c>
      <c r="H241" s="2">
        <v>4.13</v>
      </c>
      <c r="I241" s="2">
        <v>3.52</v>
      </c>
      <c r="J241" s="2">
        <v>3.46</v>
      </c>
      <c r="K241" s="2">
        <v>3.91</v>
      </c>
      <c r="L241" s="2">
        <v>3.31</v>
      </c>
      <c r="M241" s="2">
        <v>2.04</v>
      </c>
      <c r="N241" s="2">
        <v>1.63</v>
      </c>
      <c r="O241" s="2">
        <v>32.5</v>
      </c>
      <c r="P241" s="2">
        <f t="shared" si="15"/>
        <v>32.5</v>
      </c>
      <c r="R241" s="2">
        <f t="shared" si="16"/>
        <v>8.18</v>
      </c>
      <c r="S241" s="2">
        <f t="shared" si="17"/>
        <v>11.11</v>
      </c>
      <c r="T241" s="2">
        <f t="shared" si="18"/>
        <v>9.2600000000000016</v>
      </c>
      <c r="U241" s="2">
        <f t="shared" si="19"/>
        <v>3.95</v>
      </c>
      <c r="V241" s="2"/>
      <c r="X241" t="s">
        <v>489</v>
      </c>
      <c r="Y241" s="5">
        <v>45.456699999999998</v>
      </c>
      <c r="Z241" s="5">
        <v>-89.969200000000001</v>
      </c>
      <c r="AA241" s="7">
        <v>453.8</v>
      </c>
      <c r="AB241" t="s">
        <v>607</v>
      </c>
      <c r="AC241" t="s">
        <v>488</v>
      </c>
    </row>
    <row r="242" spans="1:30">
      <c r="A242" t="s">
        <v>490</v>
      </c>
      <c r="B242" t="s">
        <v>491</v>
      </c>
      <c r="C242" s="2">
        <v>0.79</v>
      </c>
      <c r="D242" s="2">
        <v>0.8</v>
      </c>
      <c r="E242" s="2">
        <v>1.43</v>
      </c>
      <c r="F242" s="2">
        <v>2.77</v>
      </c>
      <c r="G242" s="2">
        <v>4.08</v>
      </c>
      <c r="H242" s="2">
        <v>4.2300000000000004</v>
      </c>
      <c r="I242" s="2">
        <v>3.99</v>
      </c>
      <c r="J242" s="2">
        <v>3.9</v>
      </c>
      <c r="K242" s="2">
        <v>3.61</v>
      </c>
      <c r="L242" s="2">
        <v>3.16</v>
      </c>
      <c r="M242" s="2">
        <v>1.66</v>
      </c>
      <c r="N242" s="2">
        <v>1.19</v>
      </c>
      <c r="O242" s="2">
        <v>31.61</v>
      </c>
      <c r="P242" s="2">
        <f t="shared" si="15"/>
        <v>31.610000000000003</v>
      </c>
      <c r="R242" s="2">
        <f t="shared" si="16"/>
        <v>8.2800000000000011</v>
      </c>
      <c r="S242" s="2">
        <f t="shared" si="17"/>
        <v>12.120000000000001</v>
      </c>
      <c r="T242" s="2">
        <f t="shared" si="18"/>
        <v>8.43</v>
      </c>
      <c r="U242" s="2">
        <f t="shared" si="19"/>
        <v>2.7800000000000002</v>
      </c>
      <c r="V242" s="2"/>
      <c r="X242" t="s">
        <v>491</v>
      </c>
      <c r="Y242" s="5">
        <v>45.823599999999999</v>
      </c>
      <c r="Z242" s="5">
        <v>-91.876099999999994</v>
      </c>
      <c r="AA242" s="7">
        <v>335.3</v>
      </c>
      <c r="AB242" t="s">
        <v>607</v>
      </c>
      <c r="AC242" t="s">
        <v>490</v>
      </c>
      <c r="AD242" t="s">
        <v>608</v>
      </c>
    </row>
    <row r="243" spans="1:30">
      <c r="A243" t="s">
        <v>492</v>
      </c>
      <c r="B243" t="s">
        <v>493</v>
      </c>
      <c r="C243" s="2">
        <v>1.0900000000000001</v>
      </c>
      <c r="D243" s="2">
        <v>1.04</v>
      </c>
      <c r="E243" s="2">
        <v>2.2999999999999998</v>
      </c>
      <c r="F243" s="2">
        <v>3.03</v>
      </c>
      <c r="G243" s="2">
        <v>4.16</v>
      </c>
      <c r="H243" s="2">
        <v>5.22</v>
      </c>
      <c r="I243" s="2">
        <v>3.54</v>
      </c>
      <c r="J243" s="2">
        <v>4</v>
      </c>
      <c r="K243" s="2">
        <v>4.0599999999999996</v>
      </c>
      <c r="L243" s="2">
        <v>2.62</v>
      </c>
      <c r="M243" s="2">
        <v>1.94</v>
      </c>
      <c r="N243" s="2">
        <v>1.4</v>
      </c>
      <c r="O243" s="2">
        <v>34.4</v>
      </c>
      <c r="P243" s="2">
        <f t="shared" si="15"/>
        <v>34.4</v>
      </c>
      <c r="R243" s="2">
        <f t="shared" si="16"/>
        <v>9.49</v>
      </c>
      <c r="S243" s="2">
        <f t="shared" si="17"/>
        <v>12.76</v>
      </c>
      <c r="T243" s="2">
        <f t="shared" si="18"/>
        <v>8.6199999999999992</v>
      </c>
      <c r="U243" s="2">
        <f t="shared" si="19"/>
        <v>3.5300000000000002</v>
      </c>
      <c r="V243" s="2"/>
      <c r="X243" t="s">
        <v>493</v>
      </c>
      <c r="Y243" s="5">
        <v>44.841099999999997</v>
      </c>
      <c r="Z243" s="5">
        <v>-92.245599999999996</v>
      </c>
      <c r="AA243" s="7">
        <v>278.89999999999998</v>
      </c>
      <c r="AB243" t="s">
        <v>607</v>
      </c>
      <c r="AC243" t="s">
        <v>492</v>
      </c>
    </row>
    <row r="244" spans="1:30">
      <c r="A244" t="s">
        <v>494</v>
      </c>
      <c r="B244" t="s">
        <v>495</v>
      </c>
      <c r="C244" s="2">
        <v>0.61</v>
      </c>
      <c r="D244" s="2">
        <v>0.8</v>
      </c>
      <c r="E244" s="2">
        <v>1.3</v>
      </c>
      <c r="F244" s="2">
        <v>2.66</v>
      </c>
      <c r="G244" s="2">
        <v>4.0999999999999996</v>
      </c>
      <c r="H244" s="2">
        <v>4.07</v>
      </c>
      <c r="I244" s="2">
        <v>4.2300000000000004</v>
      </c>
      <c r="J244" s="2">
        <v>3.69</v>
      </c>
      <c r="K244" s="2">
        <v>3.58</v>
      </c>
      <c r="L244" s="2">
        <v>2.9</v>
      </c>
      <c r="M244" s="2">
        <v>1.4</v>
      </c>
      <c r="N244" s="2">
        <v>1.1399999999999999</v>
      </c>
      <c r="O244" s="2">
        <v>30.48</v>
      </c>
      <c r="P244" s="2">
        <f t="shared" si="15"/>
        <v>30.479999999999997</v>
      </c>
      <c r="R244" s="2">
        <f t="shared" si="16"/>
        <v>8.0599999999999987</v>
      </c>
      <c r="S244" s="2">
        <f t="shared" si="17"/>
        <v>11.99</v>
      </c>
      <c r="T244" s="2">
        <f t="shared" si="18"/>
        <v>7.8800000000000008</v>
      </c>
      <c r="U244" s="2">
        <f t="shared" si="19"/>
        <v>2.5499999999999998</v>
      </c>
      <c r="V244" s="2"/>
      <c r="X244" t="s">
        <v>495</v>
      </c>
      <c r="Y244" s="5">
        <v>45.411700000000003</v>
      </c>
      <c r="Z244" s="5">
        <v>-92.646699999999996</v>
      </c>
      <c r="AA244" s="7">
        <v>228.6</v>
      </c>
      <c r="AB244" t="s">
        <v>607</v>
      </c>
      <c r="AC244" t="s">
        <v>494</v>
      </c>
    </row>
    <row r="245" spans="1:30">
      <c r="A245" t="s">
        <v>496</v>
      </c>
      <c r="B245" t="s">
        <v>497</v>
      </c>
      <c r="C245" s="2">
        <v>1.39</v>
      </c>
      <c r="D245" s="2">
        <v>1.19</v>
      </c>
      <c r="E245" s="2">
        <v>1.78</v>
      </c>
      <c r="F245" s="2">
        <v>2.82</v>
      </c>
      <c r="G245" s="2">
        <v>3.79</v>
      </c>
      <c r="H245" s="2">
        <v>4.1500000000000004</v>
      </c>
      <c r="I245" s="2">
        <v>4.3</v>
      </c>
      <c r="J245" s="2">
        <v>3.34</v>
      </c>
      <c r="K245" s="2">
        <v>3.81</v>
      </c>
      <c r="L245" s="2">
        <v>3.44</v>
      </c>
      <c r="M245" s="2">
        <v>1.95</v>
      </c>
      <c r="N245" s="2">
        <v>1.64</v>
      </c>
      <c r="O245" s="2">
        <v>33.6</v>
      </c>
      <c r="P245" s="2">
        <f t="shared" si="15"/>
        <v>33.599999999999994</v>
      </c>
      <c r="R245" s="2">
        <f t="shared" si="16"/>
        <v>8.39</v>
      </c>
      <c r="S245" s="2">
        <f t="shared" si="17"/>
        <v>11.79</v>
      </c>
      <c r="T245" s="2">
        <f t="shared" si="18"/>
        <v>9.1999999999999993</v>
      </c>
      <c r="U245" s="2">
        <f t="shared" si="19"/>
        <v>4.22</v>
      </c>
      <c r="V245" s="2"/>
      <c r="X245" t="s">
        <v>497</v>
      </c>
      <c r="Y245" s="5">
        <v>45.915599999999998</v>
      </c>
      <c r="Z245" s="5">
        <v>-89.489400000000003</v>
      </c>
      <c r="AA245" s="7">
        <v>500.8</v>
      </c>
      <c r="AB245" t="s">
        <v>607</v>
      </c>
      <c r="AC245" t="s">
        <v>496</v>
      </c>
    </row>
    <row r="246" spans="1:30">
      <c r="A246" t="s">
        <v>498</v>
      </c>
      <c r="B246" t="s">
        <v>499</v>
      </c>
      <c r="C246" s="2">
        <v>0.91</v>
      </c>
      <c r="D246" s="2">
        <v>1.04</v>
      </c>
      <c r="E246" s="2">
        <v>1.66</v>
      </c>
      <c r="F246" s="2">
        <v>2.99</v>
      </c>
      <c r="G246" s="2">
        <v>3.74</v>
      </c>
      <c r="H246" s="2">
        <v>4.3</v>
      </c>
      <c r="I246" s="2">
        <v>3.76</v>
      </c>
      <c r="J246" s="2">
        <v>4.25</v>
      </c>
      <c r="K246" s="2">
        <v>3.77</v>
      </c>
      <c r="L246" s="2">
        <v>2.83</v>
      </c>
      <c r="M246" s="2">
        <v>1.94</v>
      </c>
      <c r="N246" s="2">
        <v>1.29</v>
      </c>
      <c r="O246" s="2">
        <v>32.479999999999997</v>
      </c>
      <c r="P246" s="2">
        <f t="shared" si="15"/>
        <v>32.480000000000004</v>
      </c>
      <c r="R246" s="2">
        <f t="shared" si="16"/>
        <v>8.39</v>
      </c>
      <c r="S246" s="2">
        <f t="shared" si="17"/>
        <v>12.309999999999999</v>
      </c>
      <c r="T246" s="2">
        <f t="shared" si="18"/>
        <v>8.5399999999999991</v>
      </c>
      <c r="U246" s="2">
        <f t="shared" si="19"/>
        <v>3.24</v>
      </c>
      <c r="V246" s="2"/>
      <c r="X246" t="s">
        <v>499</v>
      </c>
      <c r="Y246" s="5">
        <v>44.952800000000003</v>
      </c>
      <c r="Z246" s="5">
        <v>-90.926900000000003</v>
      </c>
      <c r="AA246" s="7">
        <v>329.2</v>
      </c>
      <c r="AB246" t="s">
        <v>607</v>
      </c>
      <c r="AC246" t="s">
        <v>498</v>
      </c>
      <c r="AD246" t="s">
        <v>608</v>
      </c>
    </row>
    <row r="247" spans="1:30">
      <c r="A247" t="s">
        <v>500</v>
      </c>
      <c r="B247" t="s">
        <v>501</v>
      </c>
      <c r="C247" s="2">
        <v>1.24</v>
      </c>
      <c r="D247" s="2">
        <v>1.22</v>
      </c>
      <c r="E247" s="2">
        <v>2.1</v>
      </c>
      <c r="F247" s="2">
        <v>4.05</v>
      </c>
      <c r="G247" s="2">
        <v>4.59</v>
      </c>
      <c r="H247" s="2">
        <v>5.5</v>
      </c>
      <c r="I247" s="2">
        <v>4.3499999999999996</v>
      </c>
      <c r="J247" s="2">
        <v>4.17</v>
      </c>
      <c r="K247" s="2">
        <v>3.68</v>
      </c>
      <c r="L247" s="2">
        <v>2.76</v>
      </c>
      <c r="M247" s="2">
        <v>2.2000000000000002</v>
      </c>
      <c r="N247" s="2">
        <v>1.55</v>
      </c>
      <c r="O247" s="2">
        <v>37.409999999999997</v>
      </c>
      <c r="P247" s="2">
        <f t="shared" si="15"/>
        <v>37.409999999999997</v>
      </c>
      <c r="R247" s="2">
        <f t="shared" si="16"/>
        <v>10.74</v>
      </c>
      <c r="S247" s="2">
        <f t="shared" si="17"/>
        <v>14.02</v>
      </c>
      <c r="T247" s="2">
        <f t="shared" si="18"/>
        <v>8.64</v>
      </c>
      <c r="U247" s="2">
        <f t="shared" si="19"/>
        <v>4.01</v>
      </c>
      <c r="V247" s="2"/>
      <c r="X247" t="s">
        <v>501</v>
      </c>
      <c r="Y247" s="5">
        <v>43.1342</v>
      </c>
      <c r="Z247" s="5">
        <v>-90.837199999999996</v>
      </c>
      <c r="AA247" s="7">
        <v>309.39999999999998</v>
      </c>
      <c r="AB247" t="s">
        <v>607</v>
      </c>
      <c r="AC247" t="s">
        <v>500</v>
      </c>
    </row>
    <row r="248" spans="1:30">
      <c r="A248" t="s">
        <v>502</v>
      </c>
      <c r="B248" t="s">
        <v>503</v>
      </c>
      <c r="C248" s="2">
        <v>1.21</v>
      </c>
      <c r="D248" s="2">
        <v>1.1100000000000001</v>
      </c>
      <c r="E248" s="2">
        <v>1.8</v>
      </c>
      <c r="F248" s="2">
        <v>3.37</v>
      </c>
      <c r="G248" s="2">
        <v>4.08</v>
      </c>
      <c r="H248" s="2">
        <v>5</v>
      </c>
      <c r="I248" s="2">
        <v>3.82</v>
      </c>
      <c r="J248" s="2">
        <v>3.79</v>
      </c>
      <c r="K248" s="2">
        <v>3.62</v>
      </c>
      <c r="L248" s="2">
        <v>2.73</v>
      </c>
      <c r="M248" s="2">
        <v>1.9</v>
      </c>
      <c r="N248" s="2">
        <v>1.54</v>
      </c>
      <c r="O248" s="2">
        <v>33.97</v>
      </c>
      <c r="P248" s="2">
        <f t="shared" si="15"/>
        <v>33.97</v>
      </c>
      <c r="R248" s="2">
        <f t="shared" si="16"/>
        <v>9.25</v>
      </c>
      <c r="S248" s="2">
        <f t="shared" si="17"/>
        <v>12.61</v>
      </c>
      <c r="T248" s="2">
        <f t="shared" si="18"/>
        <v>8.25</v>
      </c>
      <c r="U248" s="2">
        <f t="shared" si="19"/>
        <v>3.8600000000000003</v>
      </c>
      <c r="V248" s="2"/>
      <c r="X248" t="s">
        <v>503</v>
      </c>
      <c r="Y248" s="5">
        <v>44.511400000000002</v>
      </c>
      <c r="Z248" s="5">
        <v>-89.585300000000004</v>
      </c>
      <c r="AA248" s="7">
        <v>328.9</v>
      </c>
      <c r="AB248" t="s">
        <v>607</v>
      </c>
      <c r="AC248" t="s">
        <v>502</v>
      </c>
    </row>
    <row r="249" spans="1:30">
      <c r="A249" t="s">
        <v>504</v>
      </c>
      <c r="B249" t="s">
        <v>505</v>
      </c>
      <c r="C249" s="2">
        <v>0.88</v>
      </c>
      <c r="D249" s="2">
        <v>0.8</v>
      </c>
      <c r="E249" s="2">
        <v>1.74</v>
      </c>
      <c r="F249" s="2">
        <v>3.38</v>
      </c>
      <c r="G249" s="2">
        <v>4.57</v>
      </c>
      <c r="H249" s="2">
        <v>5.25</v>
      </c>
      <c r="I249" s="2">
        <v>4.03</v>
      </c>
      <c r="J249" s="2">
        <v>4</v>
      </c>
      <c r="K249" s="2">
        <v>3.83</v>
      </c>
      <c r="L249" s="2">
        <v>2.57</v>
      </c>
      <c r="M249" s="2">
        <v>1.86</v>
      </c>
      <c r="N249" s="2">
        <v>1.25</v>
      </c>
      <c r="O249" s="2">
        <v>34.159999999999997</v>
      </c>
      <c r="P249" s="2">
        <f t="shared" si="15"/>
        <v>34.160000000000004</v>
      </c>
      <c r="R249" s="2">
        <f t="shared" si="16"/>
        <v>9.6900000000000013</v>
      </c>
      <c r="S249" s="2">
        <f t="shared" si="17"/>
        <v>13.280000000000001</v>
      </c>
      <c r="T249" s="2">
        <f t="shared" si="18"/>
        <v>8.26</v>
      </c>
      <c r="U249" s="2">
        <f t="shared" si="19"/>
        <v>2.9299999999999997</v>
      </c>
      <c r="V249" s="2"/>
      <c r="X249" t="s">
        <v>505</v>
      </c>
      <c r="Y249" s="5">
        <v>44.517899999999997</v>
      </c>
      <c r="Z249" s="5">
        <v>-92.223699999999994</v>
      </c>
      <c r="AA249" s="7">
        <v>348.4</v>
      </c>
      <c r="AB249" t="s">
        <v>607</v>
      </c>
      <c r="AC249" t="s">
        <v>504</v>
      </c>
    </row>
    <row r="250" spans="1:30">
      <c r="A250" t="s">
        <v>506</v>
      </c>
      <c r="B250" t="s">
        <v>507</v>
      </c>
      <c r="C250" s="2">
        <v>0.99</v>
      </c>
      <c r="D250" s="2">
        <v>0.97</v>
      </c>
      <c r="E250" s="2">
        <v>1.76</v>
      </c>
      <c r="F250" s="2">
        <v>2.98</v>
      </c>
      <c r="G250" s="2">
        <v>4.0999999999999996</v>
      </c>
      <c r="H250" s="2">
        <v>4.4000000000000004</v>
      </c>
      <c r="I250" s="2">
        <v>4.22</v>
      </c>
      <c r="J250" s="2">
        <v>4.57</v>
      </c>
      <c r="K250" s="2">
        <v>4.01</v>
      </c>
      <c r="L250" s="2">
        <v>3.24</v>
      </c>
      <c r="M250" s="2">
        <v>1.99</v>
      </c>
      <c r="N250" s="2">
        <v>1.52</v>
      </c>
      <c r="O250" s="2">
        <v>34.75</v>
      </c>
      <c r="P250" s="2">
        <f t="shared" si="15"/>
        <v>34.750000000000007</v>
      </c>
      <c r="R250" s="2">
        <f t="shared" si="16"/>
        <v>8.84</v>
      </c>
      <c r="S250" s="2">
        <f t="shared" si="17"/>
        <v>13.190000000000001</v>
      </c>
      <c r="T250" s="2">
        <f t="shared" si="18"/>
        <v>9.24</v>
      </c>
      <c r="U250" s="2">
        <f t="shared" si="19"/>
        <v>3.4799999999999995</v>
      </c>
      <c r="V250" s="2"/>
      <c r="X250" t="s">
        <v>507</v>
      </c>
      <c r="Y250" s="5">
        <v>45.8596</v>
      </c>
      <c r="Z250" s="5">
        <v>-91.577100000000002</v>
      </c>
      <c r="AA250" s="7">
        <v>404.8</v>
      </c>
      <c r="AB250" t="s">
        <v>607</v>
      </c>
      <c r="AC250" t="s">
        <v>506</v>
      </c>
    </row>
    <row r="251" spans="1:30">
      <c r="A251" t="s">
        <v>508</v>
      </c>
      <c r="B251" t="s">
        <v>509</v>
      </c>
      <c r="C251" s="2">
        <v>1.62</v>
      </c>
      <c r="D251" s="2">
        <v>1.68</v>
      </c>
      <c r="E251" s="2">
        <v>2.2000000000000002</v>
      </c>
      <c r="F251" s="2">
        <v>3.94</v>
      </c>
      <c r="G251" s="2">
        <v>4.28</v>
      </c>
      <c r="H251" s="2">
        <v>5.22</v>
      </c>
      <c r="I251" s="2">
        <v>3.79</v>
      </c>
      <c r="J251" s="2">
        <v>4.26</v>
      </c>
      <c r="K251" s="2">
        <v>3.54</v>
      </c>
      <c r="L251" s="2">
        <v>2.98</v>
      </c>
      <c r="M251" s="2">
        <v>2.5099999999999998</v>
      </c>
      <c r="N251" s="2">
        <v>1.77</v>
      </c>
      <c r="O251" s="2">
        <v>37.79</v>
      </c>
      <c r="P251" s="2">
        <f t="shared" si="15"/>
        <v>37.789999999999992</v>
      </c>
      <c r="R251" s="2">
        <f t="shared" si="16"/>
        <v>10.420000000000002</v>
      </c>
      <c r="S251" s="2">
        <f t="shared" si="17"/>
        <v>13.27</v>
      </c>
      <c r="T251" s="2">
        <f t="shared" si="18"/>
        <v>9.0299999999999994</v>
      </c>
      <c r="U251" s="2">
        <f t="shared" si="19"/>
        <v>5.07</v>
      </c>
      <c r="V251" s="2"/>
      <c r="X251" t="s">
        <v>509</v>
      </c>
      <c r="Y251" s="5">
        <v>42.910800000000002</v>
      </c>
      <c r="Z251" s="5">
        <v>-89.213300000000004</v>
      </c>
      <c r="AA251" s="7">
        <v>256</v>
      </c>
      <c r="AB251" t="s">
        <v>607</v>
      </c>
      <c r="AC251" t="s">
        <v>508</v>
      </c>
    </row>
    <row r="252" spans="1:30">
      <c r="A252" t="s">
        <v>510</v>
      </c>
      <c r="B252" t="s">
        <v>511</v>
      </c>
      <c r="C252" s="2">
        <v>0.96</v>
      </c>
      <c r="D252" s="2">
        <v>0.82</v>
      </c>
      <c r="E252" s="2">
        <v>1.45</v>
      </c>
      <c r="F252" s="2">
        <v>2.66</v>
      </c>
      <c r="G252" s="2">
        <v>3.67</v>
      </c>
      <c r="H252" s="2">
        <v>4.6100000000000003</v>
      </c>
      <c r="I252" s="2">
        <v>3.33</v>
      </c>
      <c r="J252" s="2">
        <v>3.82</v>
      </c>
      <c r="K252" s="2">
        <v>3.93</v>
      </c>
      <c r="L252" s="2">
        <v>2.78</v>
      </c>
      <c r="M252" s="2">
        <v>1.72</v>
      </c>
      <c r="N252" s="2">
        <v>1.2</v>
      </c>
      <c r="O252" s="2">
        <v>30.95</v>
      </c>
      <c r="P252" s="2">
        <f t="shared" si="15"/>
        <v>30.95</v>
      </c>
      <c r="R252" s="2">
        <f t="shared" si="16"/>
        <v>7.78</v>
      </c>
      <c r="S252" s="2">
        <f t="shared" si="17"/>
        <v>11.76</v>
      </c>
      <c r="T252" s="2">
        <f t="shared" si="18"/>
        <v>8.43</v>
      </c>
      <c r="U252" s="2">
        <f t="shared" si="19"/>
        <v>2.98</v>
      </c>
      <c r="V252" s="2"/>
      <c r="X252" t="s">
        <v>511</v>
      </c>
      <c r="Y252" s="5">
        <v>44.817500000000003</v>
      </c>
      <c r="Z252" s="5">
        <v>-90.09</v>
      </c>
      <c r="AA252" s="7">
        <v>375.2</v>
      </c>
      <c r="AB252" t="s">
        <v>607</v>
      </c>
      <c r="AC252" t="s">
        <v>510</v>
      </c>
    </row>
    <row r="253" spans="1:30">
      <c r="A253" t="s">
        <v>512</v>
      </c>
      <c r="B253" t="s">
        <v>513</v>
      </c>
      <c r="C253" s="2">
        <v>1.71</v>
      </c>
      <c r="D253" s="2">
        <v>1.34</v>
      </c>
      <c r="E253" s="2">
        <v>1.9</v>
      </c>
      <c r="F253" s="2">
        <v>3.07</v>
      </c>
      <c r="G253" s="2">
        <v>3.32</v>
      </c>
      <c r="H253" s="2">
        <v>4.12</v>
      </c>
      <c r="I253" s="2">
        <v>3.57</v>
      </c>
      <c r="J253" s="2">
        <v>3.32</v>
      </c>
      <c r="K253" s="2">
        <v>3.1</v>
      </c>
      <c r="L253" s="2">
        <v>3.24</v>
      </c>
      <c r="M253" s="2">
        <v>2.2000000000000002</v>
      </c>
      <c r="N253" s="2">
        <v>1.97</v>
      </c>
      <c r="O253" s="2">
        <v>32.86</v>
      </c>
      <c r="P253" s="2">
        <f t="shared" si="15"/>
        <v>32.860000000000007</v>
      </c>
      <c r="R253" s="2">
        <f t="shared" si="16"/>
        <v>8.2899999999999991</v>
      </c>
      <c r="S253" s="2">
        <f t="shared" si="17"/>
        <v>11.01</v>
      </c>
      <c r="T253" s="2">
        <f t="shared" si="18"/>
        <v>8.5399999999999991</v>
      </c>
      <c r="U253" s="2">
        <f t="shared" si="19"/>
        <v>5.0199999999999996</v>
      </c>
      <c r="V253" s="2"/>
      <c r="X253" t="s">
        <v>513</v>
      </c>
      <c r="Y253" s="5">
        <v>44.88</v>
      </c>
      <c r="Z253" s="5">
        <v>-87.335800000000006</v>
      </c>
      <c r="AA253" s="7">
        <v>213.1</v>
      </c>
      <c r="AB253" t="s">
        <v>607</v>
      </c>
      <c r="AC253" t="s">
        <v>512</v>
      </c>
    </row>
    <row r="254" spans="1:30">
      <c r="A254" t="s">
        <v>514</v>
      </c>
      <c r="B254" t="s">
        <v>515</v>
      </c>
      <c r="C254" s="2">
        <v>1.17</v>
      </c>
      <c r="D254" s="2">
        <v>1.1499999999999999</v>
      </c>
      <c r="E254" s="2">
        <v>1.76</v>
      </c>
      <c r="F254" s="2">
        <v>2.67</v>
      </c>
      <c r="G254" s="2">
        <v>3.71</v>
      </c>
      <c r="H254" s="2">
        <v>4.3600000000000003</v>
      </c>
      <c r="I254" s="2">
        <v>4.22</v>
      </c>
      <c r="J254" s="2">
        <v>3.75</v>
      </c>
      <c r="K254" s="2">
        <v>3.72</v>
      </c>
      <c r="L254" s="2">
        <v>3.37</v>
      </c>
      <c r="M254" s="2">
        <v>1.93</v>
      </c>
      <c r="N254" s="2">
        <v>1.57</v>
      </c>
      <c r="O254" s="2">
        <v>33.380000000000003</v>
      </c>
      <c r="P254" s="2">
        <f t="shared" si="15"/>
        <v>33.379999999999995</v>
      </c>
      <c r="R254" s="2">
        <f t="shared" si="16"/>
        <v>8.14</v>
      </c>
      <c r="S254" s="2">
        <f t="shared" si="17"/>
        <v>12.33</v>
      </c>
      <c r="T254" s="2">
        <f t="shared" si="18"/>
        <v>9.02</v>
      </c>
      <c r="U254" s="2">
        <f t="shared" si="19"/>
        <v>3.89</v>
      </c>
      <c r="V254" s="2"/>
      <c r="X254" t="s">
        <v>515</v>
      </c>
      <c r="Y254" s="5">
        <v>45.864699999999999</v>
      </c>
      <c r="Z254" s="5">
        <v>-89.381900000000002</v>
      </c>
      <c r="AA254" s="7">
        <v>489.2</v>
      </c>
      <c r="AB254" t="s">
        <v>607</v>
      </c>
      <c r="AC254" t="s">
        <v>514</v>
      </c>
    </row>
    <row r="255" spans="1:30">
      <c r="A255" t="s">
        <v>516</v>
      </c>
      <c r="B255" t="s">
        <v>517</v>
      </c>
      <c r="C255" s="2">
        <v>1.68</v>
      </c>
      <c r="D255" s="2">
        <v>1.78</v>
      </c>
      <c r="E255" s="2">
        <v>2.13</v>
      </c>
      <c r="F255" s="2">
        <v>3.85</v>
      </c>
      <c r="G255" s="2">
        <v>4.25</v>
      </c>
      <c r="H255" s="2">
        <v>4.9000000000000004</v>
      </c>
      <c r="I255" s="2">
        <v>4.1100000000000003</v>
      </c>
      <c r="J255" s="2">
        <v>3.97</v>
      </c>
      <c r="K255" s="2">
        <v>3.47</v>
      </c>
      <c r="L255" s="2">
        <v>2.95</v>
      </c>
      <c r="M255" s="2">
        <v>2.35</v>
      </c>
      <c r="N255" s="2">
        <v>2.08</v>
      </c>
      <c r="O255" s="2">
        <v>37.520000000000003</v>
      </c>
      <c r="P255" s="2">
        <f t="shared" si="15"/>
        <v>37.519999999999996</v>
      </c>
      <c r="R255" s="2">
        <f t="shared" si="16"/>
        <v>10.23</v>
      </c>
      <c r="S255" s="2">
        <f t="shared" si="17"/>
        <v>12.980000000000002</v>
      </c>
      <c r="T255" s="2">
        <f t="shared" si="18"/>
        <v>8.77</v>
      </c>
      <c r="U255" s="2">
        <f t="shared" si="19"/>
        <v>5.54</v>
      </c>
      <c r="V255" s="2"/>
      <c r="X255" t="s">
        <v>517</v>
      </c>
      <c r="Y255" s="5">
        <v>42.967500000000001</v>
      </c>
      <c r="Z255" s="5">
        <v>-88.549700000000001</v>
      </c>
      <c r="AA255" s="7">
        <v>284.39999999999998</v>
      </c>
      <c r="AB255" t="s">
        <v>607</v>
      </c>
      <c r="AC255" t="s">
        <v>516</v>
      </c>
    </row>
    <row r="256" spans="1:30">
      <c r="A256" t="s">
        <v>518</v>
      </c>
      <c r="B256" t="s">
        <v>519</v>
      </c>
      <c r="C256" s="2">
        <v>1.1599999999999999</v>
      </c>
      <c r="D256" s="2">
        <v>1.05</v>
      </c>
      <c r="E256" s="2">
        <v>1.72</v>
      </c>
      <c r="F256" s="2">
        <v>2.87</v>
      </c>
      <c r="G256" s="2">
        <v>3.92</v>
      </c>
      <c r="H256" s="2">
        <v>4.6399999999999997</v>
      </c>
      <c r="I256" s="2">
        <v>3.87</v>
      </c>
      <c r="J256" s="2">
        <v>3.29</v>
      </c>
      <c r="K256" s="2">
        <v>4.08</v>
      </c>
      <c r="L256" s="2">
        <v>3.25</v>
      </c>
      <c r="M256" s="2">
        <v>1.82</v>
      </c>
      <c r="N256" s="2">
        <v>1.7</v>
      </c>
      <c r="O256" s="2">
        <v>33.369999999999997</v>
      </c>
      <c r="P256" s="2">
        <f t="shared" si="15"/>
        <v>33.370000000000005</v>
      </c>
      <c r="R256" s="2">
        <f t="shared" si="16"/>
        <v>8.51</v>
      </c>
      <c r="S256" s="2">
        <f t="shared" si="17"/>
        <v>11.8</v>
      </c>
      <c r="T256" s="2">
        <f t="shared" si="18"/>
        <v>9.15</v>
      </c>
      <c r="U256" s="2">
        <f t="shared" si="19"/>
        <v>3.91</v>
      </c>
      <c r="V256" s="2"/>
      <c r="X256" t="s">
        <v>519</v>
      </c>
      <c r="Y256" s="5">
        <v>45.378900000000002</v>
      </c>
      <c r="Z256" s="5">
        <v>-89.194199999999995</v>
      </c>
      <c r="AA256" s="7">
        <v>527.9</v>
      </c>
      <c r="AB256" t="s">
        <v>607</v>
      </c>
      <c r="AC256" t="s">
        <v>518</v>
      </c>
    </row>
    <row r="257" spans="1:30">
      <c r="A257" t="s">
        <v>520</v>
      </c>
      <c r="B257" t="s">
        <v>521</v>
      </c>
      <c r="C257" s="2">
        <v>0.81</v>
      </c>
      <c r="D257" s="2">
        <v>0.89</v>
      </c>
      <c r="E257" s="2">
        <v>1.41</v>
      </c>
      <c r="F257" s="2">
        <v>2.64</v>
      </c>
      <c r="G257" s="2">
        <v>3.37</v>
      </c>
      <c r="H257" s="2">
        <v>4.5599999999999996</v>
      </c>
      <c r="I257" s="2">
        <v>3.88</v>
      </c>
      <c r="J257" s="2">
        <v>3.92</v>
      </c>
      <c r="K257" s="2">
        <v>3.39</v>
      </c>
      <c r="L257" s="2">
        <v>3.17</v>
      </c>
      <c r="M257" s="2">
        <v>2.12</v>
      </c>
      <c r="N257" s="2">
        <v>1.29</v>
      </c>
      <c r="O257" s="2">
        <v>31.45</v>
      </c>
      <c r="P257" s="2">
        <f t="shared" si="15"/>
        <v>31.45</v>
      </c>
      <c r="R257" s="2">
        <f t="shared" si="16"/>
        <v>7.42</v>
      </c>
      <c r="S257" s="2">
        <f t="shared" si="17"/>
        <v>12.36</v>
      </c>
      <c r="T257" s="2">
        <f t="shared" si="18"/>
        <v>8.68</v>
      </c>
      <c r="U257" s="2">
        <f t="shared" si="19"/>
        <v>2.99</v>
      </c>
      <c r="V257" s="2"/>
      <c r="X257" t="s">
        <v>521</v>
      </c>
      <c r="Y257" s="5">
        <v>46.726900000000001</v>
      </c>
      <c r="Z257" s="5">
        <v>-92.071899999999999</v>
      </c>
      <c r="AA257" s="7">
        <v>185</v>
      </c>
      <c r="AB257" t="s">
        <v>607</v>
      </c>
      <c r="AC257" t="s">
        <v>520</v>
      </c>
    </row>
    <row r="258" spans="1:30">
      <c r="A258" t="s">
        <v>522</v>
      </c>
      <c r="B258" t="s">
        <v>523</v>
      </c>
      <c r="C258" s="2">
        <v>0.9</v>
      </c>
      <c r="D258" s="2">
        <v>1.91</v>
      </c>
      <c r="E258" s="2">
        <v>1.9</v>
      </c>
      <c r="F258" s="2">
        <v>2.99</v>
      </c>
      <c r="G258" s="2">
        <v>3.75</v>
      </c>
      <c r="H258" s="2">
        <v>4.91</v>
      </c>
      <c r="I258" s="2">
        <v>4.95</v>
      </c>
      <c r="J258" s="2">
        <v>4.0599999999999996</v>
      </c>
      <c r="K258" s="2">
        <v>4.0999999999999996</v>
      </c>
      <c r="L258" s="2">
        <v>3.06</v>
      </c>
      <c r="M258" s="2">
        <v>1.84</v>
      </c>
      <c r="N258" s="2">
        <v>1.36</v>
      </c>
      <c r="O258" s="2">
        <v>35.729999999999997</v>
      </c>
      <c r="P258" s="2">
        <f t="shared" si="15"/>
        <v>35.730000000000004</v>
      </c>
      <c r="R258" s="2">
        <f t="shared" si="16"/>
        <v>8.64</v>
      </c>
      <c r="S258" s="2">
        <f t="shared" si="17"/>
        <v>13.919999999999998</v>
      </c>
      <c r="T258" s="2">
        <f t="shared" si="18"/>
        <v>9</v>
      </c>
      <c r="U258" s="2">
        <f t="shared" si="19"/>
        <v>4.17</v>
      </c>
      <c r="V258" s="2"/>
      <c r="X258" t="s">
        <v>523</v>
      </c>
      <c r="Y258" s="5">
        <v>46.482599999999998</v>
      </c>
      <c r="Z258" s="5">
        <v>-92.070099999999996</v>
      </c>
      <c r="AA258" s="7">
        <v>369.4</v>
      </c>
      <c r="AB258" t="s">
        <v>607</v>
      </c>
      <c r="AC258" t="s">
        <v>522</v>
      </c>
    </row>
    <row r="259" spans="1:30">
      <c r="A259" t="s">
        <v>524</v>
      </c>
      <c r="B259" t="s">
        <v>525</v>
      </c>
      <c r="C259" s="2">
        <v>1.34</v>
      </c>
      <c r="D259" s="2">
        <v>1.1299999999999999</v>
      </c>
      <c r="E259" s="2">
        <v>1.79</v>
      </c>
      <c r="F259" s="2">
        <v>2.89</v>
      </c>
      <c r="G259" s="2">
        <v>3.43</v>
      </c>
      <c r="H259" s="2">
        <v>4.22</v>
      </c>
      <c r="I259" s="2">
        <v>4.0599999999999996</v>
      </c>
      <c r="J259" s="2">
        <v>3.23</v>
      </c>
      <c r="K259" s="2">
        <v>3.47</v>
      </c>
      <c r="L259" s="2">
        <v>2.82</v>
      </c>
      <c r="M259" s="2">
        <v>2.0099999999999998</v>
      </c>
      <c r="N259" s="2">
        <v>1.69</v>
      </c>
      <c r="O259" s="2">
        <v>32.08</v>
      </c>
      <c r="P259" s="2">
        <f t="shared" si="15"/>
        <v>32.08</v>
      </c>
      <c r="R259" s="2">
        <f t="shared" si="16"/>
        <v>8.11</v>
      </c>
      <c r="S259" s="2">
        <f t="shared" si="17"/>
        <v>11.51</v>
      </c>
      <c r="T259" s="2">
        <f t="shared" si="18"/>
        <v>8.3000000000000007</v>
      </c>
      <c r="U259" s="2">
        <f t="shared" si="19"/>
        <v>4.16</v>
      </c>
      <c r="V259" s="2"/>
      <c r="X259" t="s">
        <v>525</v>
      </c>
      <c r="Y259" s="5">
        <v>44.995800000000003</v>
      </c>
      <c r="Z259" s="5">
        <v>-88.378600000000006</v>
      </c>
      <c r="AA259" s="7">
        <v>241.4</v>
      </c>
      <c r="AB259" t="s">
        <v>607</v>
      </c>
      <c r="AC259" t="s">
        <v>524</v>
      </c>
    </row>
    <row r="260" spans="1:30">
      <c r="A260" t="s">
        <v>526</v>
      </c>
      <c r="B260" t="s">
        <v>527</v>
      </c>
      <c r="C260" s="2">
        <v>1.71</v>
      </c>
      <c r="D260" s="2">
        <v>1.61</v>
      </c>
      <c r="E260" s="2">
        <v>2.15</v>
      </c>
      <c r="F260" s="2">
        <v>3.8</v>
      </c>
      <c r="G260" s="2">
        <v>3.92</v>
      </c>
      <c r="H260" s="2">
        <v>4.75</v>
      </c>
      <c r="I260" s="2">
        <v>3.73</v>
      </c>
      <c r="J260" s="2">
        <v>3.84</v>
      </c>
      <c r="K260" s="2">
        <v>3.29</v>
      </c>
      <c r="L260" s="2">
        <v>3</v>
      </c>
      <c r="M260" s="2">
        <v>2.17</v>
      </c>
      <c r="N260" s="2">
        <v>1.96</v>
      </c>
      <c r="O260" s="2">
        <v>35.93</v>
      </c>
      <c r="P260" s="2">
        <f t="shared" si="15"/>
        <v>35.93</v>
      </c>
      <c r="R260" s="2">
        <f t="shared" si="16"/>
        <v>9.8699999999999992</v>
      </c>
      <c r="S260" s="2">
        <f t="shared" si="17"/>
        <v>12.32</v>
      </c>
      <c r="T260" s="2">
        <f t="shared" si="18"/>
        <v>8.4600000000000009</v>
      </c>
      <c r="U260" s="2">
        <f t="shared" si="19"/>
        <v>5.28</v>
      </c>
      <c r="V260" s="2"/>
      <c r="X260" t="s">
        <v>527</v>
      </c>
      <c r="Y260" s="5">
        <v>43.145600000000002</v>
      </c>
      <c r="Z260" s="5">
        <v>-88.210599999999999</v>
      </c>
      <c r="AA260" s="7">
        <v>294.10000000000002</v>
      </c>
      <c r="AB260" t="s">
        <v>607</v>
      </c>
      <c r="AC260" t="s">
        <v>526</v>
      </c>
    </row>
    <row r="261" spans="1:30">
      <c r="A261" t="s">
        <v>528</v>
      </c>
      <c r="B261" t="s">
        <v>529</v>
      </c>
      <c r="C261" s="2">
        <v>1.64</v>
      </c>
      <c r="D261" s="2">
        <v>1.68</v>
      </c>
      <c r="E261" s="2">
        <v>2.4300000000000002</v>
      </c>
      <c r="F261" s="2">
        <v>3.77</v>
      </c>
      <c r="G261" s="2">
        <v>4.42</v>
      </c>
      <c r="H261" s="2">
        <v>5</v>
      </c>
      <c r="I261" s="2">
        <v>4.1399999999999997</v>
      </c>
      <c r="J261" s="2">
        <v>3.75</v>
      </c>
      <c r="K261" s="2">
        <v>3.57</v>
      </c>
      <c r="L261" s="2">
        <v>3.12</v>
      </c>
      <c r="M261" s="2">
        <v>2.34</v>
      </c>
      <c r="N261" s="2">
        <v>1.95</v>
      </c>
      <c r="O261" s="2">
        <v>37.81</v>
      </c>
      <c r="P261" s="2">
        <f t="shared" si="15"/>
        <v>37.81</v>
      </c>
      <c r="R261" s="2">
        <f t="shared" si="16"/>
        <v>10.620000000000001</v>
      </c>
      <c r="S261" s="2">
        <f t="shared" si="17"/>
        <v>12.89</v>
      </c>
      <c r="T261" s="2">
        <f t="shared" si="18"/>
        <v>9.0299999999999994</v>
      </c>
      <c r="U261" s="2">
        <f t="shared" si="19"/>
        <v>5.27</v>
      </c>
      <c r="V261" s="2"/>
      <c r="X261" t="s">
        <v>529</v>
      </c>
      <c r="Y261" s="5">
        <v>43.471899999999998</v>
      </c>
      <c r="Z261" s="5">
        <v>-88.882499999999993</v>
      </c>
      <c r="AA261" s="7">
        <v>267.89999999999998</v>
      </c>
      <c r="AB261" t="s">
        <v>607</v>
      </c>
      <c r="AC261" t="s">
        <v>528</v>
      </c>
    </row>
    <row r="262" spans="1:30">
      <c r="A262" t="s">
        <v>530</v>
      </c>
      <c r="B262" t="s">
        <v>531</v>
      </c>
      <c r="C262" s="2">
        <v>1.1200000000000001</v>
      </c>
      <c r="D262" s="2">
        <v>1.1399999999999999</v>
      </c>
      <c r="E262" s="2">
        <v>1.84</v>
      </c>
      <c r="F262" s="2">
        <v>3.68</v>
      </c>
      <c r="G262" s="2">
        <v>4.4400000000000004</v>
      </c>
      <c r="H262" s="2">
        <v>4.3099999999999996</v>
      </c>
      <c r="I262" s="2">
        <v>4.63</v>
      </c>
      <c r="J262" s="2">
        <v>4.09</v>
      </c>
      <c r="K262" s="2">
        <v>3.78</v>
      </c>
      <c r="L262" s="2">
        <v>2.59</v>
      </c>
      <c r="M262" s="2">
        <v>1.76</v>
      </c>
      <c r="N262" s="2">
        <v>1.33</v>
      </c>
      <c r="O262" s="2">
        <v>34.71</v>
      </c>
      <c r="P262" s="2">
        <f t="shared" ref="P262:P296" si="20">SUM(C262:N262)</f>
        <v>34.709999999999994</v>
      </c>
      <c r="R262" s="2">
        <f t="shared" ref="R262:R296" si="21">SUM(E262:G262)</f>
        <v>9.9600000000000009</v>
      </c>
      <c r="S262" s="2">
        <f t="shared" ref="S262:S296" si="22">SUM(H262:J262)</f>
        <v>13.03</v>
      </c>
      <c r="T262" s="2">
        <f t="shared" ref="T262:T296" si="23">SUM(K262:M262)</f>
        <v>8.129999999999999</v>
      </c>
      <c r="U262" s="2">
        <f t="shared" ref="U262:U296" si="24">SUM(N262,C262:D262)</f>
        <v>3.59</v>
      </c>
      <c r="V262" s="2"/>
      <c r="X262" t="s">
        <v>531</v>
      </c>
      <c r="Y262" s="5">
        <v>43.999400000000001</v>
      </c>
      <c r="Z262" s="5">
        <v>-91.437799999999996</v>
      </c>
      <c r="AA262" s="7">
        <v>201.2</v>
      </c>
      <c r="AB262" t="s">
        <v>607</v>
      </c>
      <c r="AC262" t="s">
        <v>530</v>
      </c>
    </row>
    <row r="263" spans="1:30">
      <c r="A263" t="s">
        <v>532</v>
      </c>
      <c r="B263" t="s">
        <v>533</v>
      </c>
      <c r="C263" s="2">
        <v>1.78</v>
      </c>
      <c r="D263" s="2">
        <v>1.45</v>
      </c>
      <c r="E263" s="2">
        <v>2.04</v>
      </c>
      <c r="F263" s="2">
        <v>3.4</v>
      </c>
      <c r="G263" s="2">
        <v>3.43</v>
      </c>
      <c r="H263" s="2">
        <v>4.1500000000000004</v>
      </c>
      <c r="I263" s="2">
        <v>3.34</v>
      </c>
      <c r="J263" s="2">
        <v>3.23</v>
      </c>
      <c r="K263" s="2">
        <v>2.52</v>
      </c>
      <c r="L263" s="2">
        <v>2.77</v>
      </c>
      <c r="M263" s="2">
        <v>2.12</v>
      </c>
      <c r="N263" s="2">
        <v>1.8</v>
      </c>
      <c r="O263" s="2">
        <v>32.03</v>
      </c>
      <c r="P263" s="2">
        <f t="shared" si="20"/>
        <v>32.03</v>
      </c>
      <c r="R263" s="2">
        <f t="shared" si="21"/>
        <v>8.8699999999999992</v>
      </c>
      <c r="S263" s="2">
        <f t="shared" si="22"/>
        <v>10.72</v>
      </c>
      <c r="T263" s="2">
        <f t="shared" si="23"/>
        <v>7.41</v>
      </c>
      <c r="U263" s="2">
        <f t="shared" si="24"/>
        <v>5.03</v>
      </c>
      <c r="V263" s="2"/>
      <c r="X263" t="s">
        <v>533</v>
      </c>
      <c r="Y263" s="5">
        <v>44.143099999999997</v>
      </c>
      <c r="Z263" s="5">
        <v>-87.567800000000005</v>
      </c>
      <c r="AA263" s="7">
        <v>179.5</v>
      </c>
      <c r="AB263" t="s">
        <v>607</v>
      </c>
      <c r="AC263" t="s">
        <v>532</v>
      </c>
    </row>
    <row r="264" spans="1:30">
      <c r="A264" t="s">
        <v>534</v>
      </c>
      <c r="B264" t="s">
        <v>535</v>
      </c>
      <c r="C264" s="2">
        <v>1.7</v>
      </c>
      <c r="D264" s="2">
        <v>1.23</v>
      </c>
      <c r="E264" s="2">
        <v>1.78</v>
      </c>
      <c r="F264" s="2">
        <v>3.25</v>
      </c>
      <c r="G264" s="2">
        <v>3.02</v>
      </c>
      <c r="H264" s="2">
        <v>3.94</v>
      </c>
      <c r="I264" s="2">
        <v>3.63</v>
      </c>
      <c r="J264" s="2">
        <v>3.29</v>
      </c>
      <c r="K264" s="2">
        <v>2.61</v>
      </c>
      <c r="L264" s="2">
        <v>2.54</v>
      </c>
      <c r="M264" s="2">
        <v>2.4</v>
      </c>
      <c r="N264" s="2">
        <v>2.0499999999999998</v>
      </c>
      <c r="O264" s="2">
        <v>31.44</v>
      </c>
      <c r="P264" s="2">
        <f t="shared" si="20"/>
        <v>31.439999999999998</v>
      </c>
      <c r="R264" s="2">
        <f t="shared" si="21"/>
        <v>8.0500000000000007</v>
      </c>
      <c r="S264" s="2">
        <f t="shared" si="22"/>
        <v>10.86</v>
      </c>
      <c r="T264" s="2">
        <f t="shared" si="23"/>
        <v>7.5500000000000007</v>
      </c>
      <c r="U264" s="2">
        <f t="shared" si="24"/>
        <v>4.9800000000000004</v>
      </c>
      <c r="V264" s="2"/>
      <c r="X264" t="s">
        <v>535</v>
      </c>
      <c r="Y264" s="5">
        <v>44.146999999999998</v>
      </c>
      <c r="Z264" s="5">
        <v>-87.569699999999997</v>
      </c>
      <c r="AA264" s="7">
        <v>178.6</v>
      </c>
      <c r="AB264" t="s">
        <v>607</v>
      </c>
      <c r="AC264" t="s">
        <v>534</v>
      </c>
    </row>
    <row r="265" spans="1:30">
      <c r="A265" t="s">
        <v>536</v>
      </c>
      <c r="B265" t="s">
        <v>537</v>
      </c>
      <c r="C265" s="2">
        <v>1.82</v>
      </c>
      <c r="D265" s="2">
        <v>1.4</v>
      </c>
      <c r="E265" s="2">
        <v>1.92</v>
      </c>
      <c r="F265" s="2">
        <v>3.31</v>
      </c>
      <c r="G265" s="2">
        <v>3.52</v>
      </c>
      <c r="H265" s="2">
        <v>4.1900000000000004</v>
      </c>
      <c r="I265" s="2">
        <v>3.56</v>
      </c>
      <c r="J265" s="2">
        <v>3.35</v>
      </c>
      <c r="K265" s="2">
        <v>2.88</v>
      </c>
      <c r="L265" s="2">
        <v>2.91</v>
      </c>
      <c r="M265" s="2">
        <v>2.09</v>
      </c>
      <c r="N265" s="2">
        <v>1.99</v>
      </c>
      <c r="O265" s="2">
        <v>32.94</v>
      </c>
      <c r="P265" s="2">
        <f t="shared" si="20"/>
        <v>32.94</v>
      </c>
      <c r="R265" s="2">
        <f t="shared" si="21"/>
        <v>8.75</v>
      </c>
      <c r="S265" s="2">
        <f t="shared" si="22"/>
        <v>11.1</v>
      </c>
      <c r="T265" s="2">
        <f t="shared" si="23"/>
        <v>7.88</v>
      </c>
      <c r="U265" s="2">
        <f t="shared" si="24"/>
        <v>5.21</v>
      </c>
      <c r="V265" s="2"/>
      <c r="X265" t="s">
        <v>537</v>
      </c>
      <c r="Y265" s="5">
        <v>44.176200000000001</v>
      </c>
      <c r="Z265" s="5">
        <v>-87.583299999999994</v>
      </c>
      <c r="AA265" s="7">
        <v>185.3</v>
      </c>
      <c r="AB265" t="s">
        <v>607</v>
      </c>
      <c r="AC265" t="s">
        <v>536</v>
      </c>
    </row>
    <row r="266" spans="1:30">
      <c r="A266" t="s">
        <v>538</v>
      </c>
      <c r="B266" t="s">
        <v>539</v>
      </c>
      <c r="C266" s="2">
        <v>1.82</v>
      </c>
      <c r="D266" s="2">
        <v>1.43</v>
      </c>
      <c r="E266" s="2">
        <v>1.92</v>
      </c>
      <c r="F266" s="2">
        <v>3.15</v>
      </c>
      <c r="G266" s="2">
        <v>3.52</v>
      </c>
      <c r="H266" s="2">
        <v>4.17</v>
      </c>
      <c r="I266" s="2">
        <v>3.49</v>
      </c>
      <c r="J266" s="2">
        <v>3.39</v>
      </c>
      <c r="K266" s="2">
        <v>3.01</v>
      </c>
      <c r="L266" s="2">
        <v>2.82</v>
      </c>
      <c r="M266" s="2">
        <v>1.98</v>
      </c>
      <c r="N266" s="2">
        <v>1.93</v>
      </c>
      <c r="O266" s="2">
        <v>32.630000000000003</v>
      </c>
      <c r="P266" s="2">
        <f t="shared" si="20"/>
        <v>32.630000000000003</v>
      </c>
      <c r="R266" s="2">
        <f t="shared" si="21"/>
        <v>8.59</v>
      </c>
      <c r="S266" s="2">
        <f t="shared" si="22"/>
        <v>11.05</v>
      </c>
      <c r="T266" s="2">
        <f t="shared" si="23"/>
        <v>7.8100000000000005</v>
      </c>
      <c r="U266" s="2">
        <f t="shared" si="24"/>
        <v>5.18</v>
      </c>
      <c r="V266" s="2"/>
      <c r="X266" t="s">
        <v>539</v>
      </c>
      <c r="Y266" s="5">
        <v>44.174700000000001</v>
      </c>
      <c r="Z266" s="5">
        <v>-87.667699999999996</v>
      </c>
      <c r="AA266" s="7">
        <v>184.4</v>
      </c>
      <c r="AB266" t="s">
        <v>607</v>
      </c>
      <c r="AC266" t="s">
        <v>538</v>
      </c>
    </row>
    <row r="267" spans="1:30">
      <c r="A267" t="s">
        <v>540</v>
      </c>
      <c r="B267" t="s">
        <v>541</v>
      </c>
      <c r="C267" s="2">
        <v>1.76</v>
      </c>
      <c r="D267" s="2">
        <v>1.48</v>
      </c>
      <c r="E267" s="2">
        <v>2.1</v>
      </c>
      <c r="F267" s="2">
        <v>3.51</v>
      </c>
      <c r="G267" s="2">
        <v>4.13</v>
      </c>
      <c r="H267" s="2">
        <v>4.5</v>
      </c>
      <c r="I267" s="2">
        <v>3.54</v>
      </c>
      <c r="J267" s="2">
        <v>3.82</v>
      </c>
      <c r="K267" s="2">
        <v>3.39</v>
      </c>
      <c r="L267" s="2">
        <v>2.94</v>
      </c>
      <c r="M267" s="2">
        <v>2.38</v>
      </c>
      <c r="N267" s="2">
        <v>1.73</v>
      </c>
      <c r="O267" s="2">
        <v>35.28</v>
      </c>
      <c r="P267" s="2">
        <f t="shared" si="20"/>
        <v>35.28</v>
      </c>
      <c r="R267" s="2">
        <f t="shared" si="21"/>
        <v>9.7399999999999984</v>
      </c>
      <c r="S267" s="2">
        <f t="shared" si="22"/>
        <v>11.86</v>
      </c>
      <c r="T267" s="2">
        <f t="shared" si="23"/>
        <v>8.7100000000000009</v>
      </c>
      <c r="U267" s="2">
        <f t="shared" si="24"/>
        <v>4.9700000000000006</v>
      </c>
      <c r="V267" s="2"/>
      <c r="X267" t="s">
        <v>541</v>
      </c>
      <c r="Y267" s="5">
        <v>42.690300000000001</v>
      </c>
      <c r="Z267" s="5">
        <v>-88.033600000000007</v>
      </c>
      <c r="AA267" s="7">
        <v>222.5</v>
      </c>
      <c r="AB267" t="s">
        <v>607</v>
      </c>
      <c r="AC267" t="s">
        <v>540</v>
      </c>
    </row>
    <row r="268" spans="1:30">
      <c r="A268" t="s">
        <v>542</v>
      </c>
      <c r="B268" t="s">
        <v>543</v>
      </c>
      <c r="C268" s="2">
        <v>2.0299999999999998</v>
      </c>
      <c r="D268" s="2">
        <v>1.18</v>
      </c>
      <c r="E268" s="2">
        <v>1.97</v>
      </c>
      <c r="F268" s="2">
        <v>3.02</v>
      </c>
      <c r="G268" s="2">
        <v>3.59</v>
      </c>
      <c r="H268" s="2">
        <v>4.25</v>
      </c>
      <c r="I268" s="2">
        <v>4.32</v>
      </c>
      <c r="J268" s="2">
        <v>4.07</v>
      </c>
      <c r="K268" s="2">
        <v>4.0999999999999996</v>
      </c>
      <c r="L268" s="2">
        <v>4.16</v>
      </c>
      <c r="M268" s="2">
        <v>2.4</v>
      </c>
      <c r="N268" s="2">
        <v>1.98</v>
      </c>
      <c r="O268" s="2">
        <v>37.07</v>
      </c>
      <c r="P268" s="2">
        <f t="shared" si="20"/>
        <v>37.069999999999993</v>
      </c>
      <c r="R268" s="2">
        <f t="shared" si="21"/>
        <v>8.58</v>
      </c>
      <c r="S268" s="2">
        <f t="shared" si="22"/>
        <v>12.64</v>
      </c>
      <c r="T268" s="2">
        <f t="shared" si="23"/>
        <v>10.66</v>
      </c>
      <c r="U268" s="2">
        <f t="shared" si="24"/>
        <v>5.1899999999999995</v>
      </c>
      <c r="V268" s="2"/>
      <c r="X268" t="s">
        <v>543</v>
      </c>
      <c r="Y268" s="5">
        <v>46.367800000000003</v>
      </c>
      <c r="Z268" s="5">
        <v>-90.412199999999999</v>
      </c>
      <c r="AA268" s="7">
        <v>456.3</v>
      </c>
      <c r="AB268" t="s">
        <v>607</v>
      </c>
      <c r="AC268" t="s">
        <v>542</v>
      </c>
    </row>
    <row r="269" spans="1:30">
      <c r="A269" t="s">
        <v>544</v>
      </c>
      <c r="B269" t="s">
        <v>545</v>
      </c>
      <c r="C269" s="2">
        <v>1.67</v>
      </c>
      <c r="D269" s="2">
        <v>1.71</v>
      </c>
      <c r="E269" s="2">
        <v>2.34</v>
      </c>
      <c r="F269" s="2">
        <v>4.22</v>
      </c>
      <c r="G269" s="2">
        <v>4.55</v>
      </c>
      <c r="H269" s="2">
        <v>5.74</v>
      </c>
      <c r="I269" s="2">
        <v>4.7</v>
      </c>
      <c r="J269" s="2">
        <v>4.08</v>
      </c>
      <c r="K269" s="2">
        <v>3.92</v>
      </c>
      <c r="L269" s="2">
        <v>2.99</v>
      </c>
      <c r="M269" s="2">
        <v>2.34</v>
      </c>
      <c r="N269" s="2">
        <v>1.92</v>
      </c>
      <c r="O269" s="2">
        <v>40.18</v>
      </c>
      <c r="P269" s="2">
        <f t="shared" si="20"/>
        <v>40.180000000000007</v>
      </c>
      <c r="R269" s="2">
        <f t="shared" si="21"/>
        <v>11.11</v>
      </c>
      <c r="S269" s="2">
        <f t="shared" si="22"/>
        <v>14.520000000000001</v>
      </c>
      <c r="T269" s="2">
        <f t="shared" si="23"/>
        <v>9.25</v>
      </c>
      <c r="U269" s="2">
        <f t="shared" si="24"/>
        <v>5.3</v>
      </c>
      <c r="V269" s="2"/>
      <c r="X269" t="s">
        <v>545</v>
      </c>
      <c r="Y269" s="5">
        <v>43.0411</v>
      </c>
      <c r="Z269" s="5">
        <v>-89.428600000000003</v>
      </c>
      <c r="AA269" s="7">
        <v>265.2</v>
      </c>
      <c r="AB269" t="s">
        <v>607</v>
      </c>
      <c r="AC269" t="s">
        <v>544</v>
      </c>
    </row>
    <row r="270" spans="1:30">
      <c r="A270" t="s">
        <v>546</v>
      </c>
      <c r="B270" t="s">
        <v>547</v>
      </c>
      <c r="C270" s="2">
        <v>1.1599999999999999</v>
      </c>
      <c r="D270" s="2">
        <v>1.1399999999999999</v>
      </c>
      <c r="E270" s="2">
        <v>1.99</v>
      </c>
      <c r="F270" s="2">
        <v>3.98</v>
      </c>
      <c r="G270" s="2">
        <v>4.72</v>
      </c>
      <c r="H270" s="2">
        <v>5.7</v>
      </c>
      <c r="I270" s="2">
        <v>4.58</v>
      </c>
      <c r="J270" s="2">
        <v>4.58</v>
      </c>
      <c r="K270" s="2">
        <v>3.94</v>
      </c>
      <c r="L270" s="2">
        <v>2.65</v>
      </c>
      <c r="M270" s="2">
        <v>1.98</v>
      </c>
      <c r="N270" s="2">
        <v>1.58</v>
      </c>
      <c r="O270" s="2">
        <v>38</v>
      </c>
      <c r="P270" s="2">
        <f t="shared" si="20"/>
        <v>37.999999999999993</v>
      </c>
      <c r="R270" s="2">
        <f t="shared" si="21"/>
        <v>10.69</v>
      </c>
      <c r="S270" s="2">
        <f t="shared" si="22"/>
        <v>14.860000000000001</v>
      </c>
      <c r="T270" s="2">
        <f t="shared" si="23"/>
        <v>8.57</v>
      </c>
      <c r="U270" s="2">
        <f t="shared" si="24"/>
        <v>3.88</v>
      </c>
      <c r="V270" s="2"/>
      <c r="X270" t="s">
        <v>547</v>
      </c>
      <c r="Y270" s="5">
        <v>43.559399999999997</v>
      </c>
      <c r="Z270" s="5">
        <v>-90.876099999999994</v>
      </c>
      <c r="AA270" s="7">
        <v>382.5</v>
      </c>
      <c r="AB270" t="s">
        <v>607</v>
      </c>
      <c r="AC270" t="s">
        <v>546</v>
      </c>
      <c r="AD270" t="s">
        <v>608</v>
      </c>
    </row>
    <row r="271" spans="1:30">
      <c r="A271" t="s">
        <v>548</v>
      </c>
      <c r="B271" t="s">
        <v>549</v>
      </c>
      <c r="C271" s="2">
        <v>1.66</v>
      </c>
      <c r="D271" s="2">
        <v>1.42</v>
      </c>
      <c r="E271" s="2">
        <v>2.04</v>
      </c>
      <c r="F271" s="2">
        <v>4.1100000000000003</v>
      </c>
      <c r="G271" s="2">
        <v>4.0199999999999996</v>
      </c>
      <c r="H271" s="2">
        <v>4.5</v>
      </c>
      <c r="I271" s="2">
        <v>4.42</v>
      </c>
      <c r="J271" s="2">
        <v>3.69</v>
      </c>
      <c r="K271" s="2">
        <v>3.24</v>
      </c>
      <c r="L271" s="2">
        <v>3.14</v>
      </c>
      <c r="M271" s="2">
        <v>1.94</v>
      </c>
      <c r="N271" s="2">
        <v>2.0499999999999998</v>
      </c>
      <c r="O271" s="2">
        <v>36.229999999999997</v>
      </c>
      <c r="P271" s="2">
        <f t="shared" si="20"/>
        <v>36.229999999999997</v>
      </c>
      <c r="R271" s="2">
        <f t="shared" si="21"/>
        <v>10.17</v>
      </c>
      <c r="S271" s="2">
        <f t="shared" si="22"/>
        <v>12.61</v>
      </c>
      <c r="T271" s="2">
        <f t="shared" si="23"/>
        <v>8.32</v>
      </c>
      <c r="U271" s="2">
        <f t="shared" si="24"/>
        <v>5.13</v>
      </c>
      <c r="V271" s="2"/>
      <c r="X271" t="s">
        <v>549</v>
      </c>
      <c r="Y271" s="5">
        <v>43.431899999999999</v>
      </c>
      <c r="Z271" s="5">
        <v>-88.160300000000007</v>
      </c>
      <c r="AA271" s="7">
        <v>272.8</v>
      </c>
      <c r="AB271" t="s">
        <v>607</v>
      </c>
      <c r="AC271" t="s">
        <v>548</v>
      </c>
    </row>
    <row r="272" spans="1:30">
      <c r="A272" t="s">
        <v>550</v>
      </c>
      <c r="B272" t="s">
        <v>551</v>
      </c>
      <c r="C272" s="2">
        <v>1.85</v>
      </c>
      <c r="D272" s="2">
        <v>1.67</v>
      </c>
      <c r="E272" s="2">
        <v>1.98</v>
      </c>
      <c r="F272" s="2">
        <v>3.86</v>
      </c>
      <c r="G272" s="2">
        <v>3.9</v>
      </c>
      <c r="H272" s="2">
        <v>4.4000000000000004</v>
      </c>
      <c r="I272" s="2">
        <v>3.96</v>
      </c>
      <c r="J272" s="2">
        <v>4.05</v>
      </c>
      <c r="K272" s="2">
        <v>3.21</v>
      </c>
      <c r="L272" s="2">
        <v>2.93</v>
      </c>
      <c r="M272" s="2">
        <v>2.06</v>
      </c>
      <c r="N272" s="2">
        <v>1.97</v>
      </c>
      <c r="O272" s="2">
        <v>35.840000000000003</v>
      </c>
      <c r="P272" s="2">
        <f t="shared" si="20"/>
        <v>35.840000000000003</v>
      </c>
      <c r="R272" s="2">
        <f t="shared" si="21"/>
        <v>9.74</v>
      </c>
      <c r="S272" s="2">
        <f t="shared" si="22"/>
        <v>12.41</v>
      </c>
      <c r="T272" s="2">
        <f t="shared" si="23"/>
        <v>8.2000000000000011</v>
      </c>
      <c r="U272" s="2">
        <f t="shared" si="24"/>
        <v>5.49</v>
      </c>
      <c r="V272" s="2"/>
      <c r="X272" t="s">
        <v>551</v>
      </c>
      <c r="Y272" s="5">
        <v>43.410800000000002</v>
      </c>
      <c r="Z272" s="5">
        <v>-88.193899999999999</v>
      </c>
      <c r="AA272" s="7">
        <v>298.7</v>
      </c>
      <c r="AB272" t="s">
        <v>607</v>
      </c>
      <c r="AC272" t="s">
        <v>550</v>
      </c>
    </row>
    <row r="273" spans="1:31">
      <c r="A273" t="s">
        <v>552</v>
      </c>
      <c r="B273" t="s">
        <v>553</v>
      </c>
      <c r="C273" s="2">
        <v>1.58</v>
      </c>
      <c r="D273" s="2">
        <v>1.1399999999999999</v>
      </c>
      <c r="E273" s="2">
        <v>1.73</v>
      </c>
      <c r="F273" s="2">
        <v>2.88</v>
      </c>
      <c r="G273" s="2">
        <v>2.97</v>
      </c>
      <c r="H273" s="2">
        <v>3.08</v>
      </c>
      <c r="I273" s="2">
        <v>2.84</v>
      </c>
      <c r="J273" s="2">
        <v>3.02</v>
      </c>
      <c r="K273" s="2">
        <v>3.22</v>
      </c>
      <c r="L273" s="2">
        <v>3.6</v>
      </c>
      <c r="M273" s="2">
        <v>2.34</v>
      </c>
      <c r="N273" s="2">
        <v>1.78</v>
      </c>
      <c r="O273" s="2">
        <v>30.18</v>
      </c>
      <c r="P273" s="2">
        <f t="shared" si="20"/>
        <v>30.18</v>
      </c>
      <c r="R273" s="2">
        <f t="shared" si="21"/>
        <v>7.58</v>
      </c>
      <c r="S273" s="2">
        <f t="shared" si="22"/>
        <v>8.94</v>
      </c>
      <c r="T273" s="2">
        <f t="shared" si="23"/>
        <v>9.16</v>
      </c>
      <c r="U273" s="2">
        <f t="shared" si="24"/>
        <v>4.5</v>
      </c>
      <c r="V273" s="2"/>
      <c r="X273" t="s">
        <v>553</v>
      </c>
      <c r="Y273" s="5">
        <v>45.3583</v>
      </c>
      <c r="Z273" s="5">
        <v>-86.891099999999994</v>
      </c>
      <c r="AA273" s="7">
        <v>209.1</v>
      </c>
      <c r="AB273" t="s">
        <v>607</v>
      </c>
      <c r="AC273" t="s">
        <v>552</v>
      </c>
    </row>
    <row r="274" spans="1:31">
      <c r="A274" t="s">
        <v>554</v>
      </c>
      <c r="B274" t="s">
        <v>555</v>
      </c>
      <c r="C274" s="2">
        <v>1.39</v>
      </c>
      <c r="D274" s="2">
        <v>1.64</v>
      </c>
      <c r="E274" s="2">
        <v>2.0299999999999998</v>
      </c>
      <c r="F274" s="2">
        <v>3.88</v>
      </c>
      <c r="G274" s="2">
        <v>4.2300000000000004</v>
      </c>
      <c r="H274" s="2">
        <v>5.61</v>
      </c>
      <c r="I274" s="2">
        <v>4.4400000000000004</v>
      </c>
      <c r="J274" s="2">
        <v>4.1399999999999997</v>
      </c>
      <c r="K274" s="2">
        <v>3.88</v>
      </c>
      <c r="L274" s="2">
        <v>3.04</v>
      </c>
      <c r="M274" s="2">
        <v>2.42</v>
      </c>
      <c r="N274" s="2">
        <v>1.77</v>
      </c>
      <c r="O274" s="2">
        <v>38.47</v>
      </c>
      <c r="P274" s="2">
        <f t="shared" si="20"/>
        <v>38.470000000000006</v>
      </c>
      <c r="R274" s="2">
        <f t="shared" si="21"/>
        <v>10.14</v>
      </c>
      <c r="S274" s="2">
        <f t="shared" si="22"/>
        <v>14.190000000000001</v>
      </c>
      <c r="T274" s="2">
        <f t="shared" si="23"/>
        <v>9.34</v>
      </c>
      <c r="U274" s="2">
        <f t="shared" si="24"/>
        <v>4.8</v>
      </c>
      <c r="V274" s="2"/>
      <c r="X274" t="s">
        <v>555</v>
      </c>
      <c r="Y274" s="5">
        <v>43.188099999999999</v>
      </c>
      <c r="Z274" s="5">
        <v>-88.984999999999999</v>
      </c>
      <c r="AA274" s="7">
        <v>243.8</v>
      </c>
      <c r="AB274" t="s">
        <v>607</v>
      </c>
      <c r="AC274" t="s">
        <v>554</v>
      </c>
    </row>
    <row r="275" spans="1:31">
      <c r="A275" t="s">
        <v>556</v>
      </c>
      <c r="B275" t="s">
        <v>557</v>
      </c>
      <c r="C275" s="2">
        <v>1.37</v>
      </c>
      <c r="D275" s="2">
        <v>1.35</v>
      </c>
      <c r="E275" s="2">
        <v>1.9</v>
      </c>
      <c r="F275" s="2">
        <v>3.67</v>
      </c>
      <c r="G275" s="2">
        <v>4.1900000000000004</v>
      </c>
      <c r="H275" s="2">
        <v>5.8</v>
      </c>
      <c r="I275" s="2">
        <v>4.5</v>
      </c>
      <c r="J275" s="2">
        <v>4.1100000000000003</v>
      </c>
      <c r="K275" s="2">
        <v>3.47</v>
      </c>
      <c r="L275" s="2">
        <v>3</v>
      </c>
      <c r="M275" s="2">
        <v>2.14</v>
      </c>
      <c r="N275" s="2">
        <v>1.75</v>
      </c>
      <c r="O275" s="2">
        <v>37.25</v>
      </c>
      <c r="P275" s="2">
        <f t="shared" si="20"/>
        <v>37.25</v>
      </c>
      <c r="R275" s="2">
        <f t="shared" si="21"/>
        <v>9.7600000000000016</v>
      </c>
      <c r="S275" s="2">
        <f t="shared" si="22"/>
        <v>14.41</v>
      </c>
      <c r="T275" s="2">
        <f t="shared" si="23"/>
        <v>8.6100000000000012</v>
      </c>
      <c r="U275" s="2">
        <f t="shared" si="24"/>
        <v>4.4700000000000006</v>
      </c>
      <c r="V275" s="2"/>
      <c r="X275" t="s">
        <v>557</v>
      </c>
      <c r="Y275" s="5">
        <v>43.174199999999999</v>
      </c>
      <c r="Z275" s="5">
        <v>-88.736400000000003</v>
      </c>
      <c r="AA275" s="7">
        <v>251.5</v>
      </c>
      <c r="AB275" t="s">
        <v>607</v>
      </c>
      <c r="AC275" t="s">
        <v>556</v>
      </c>
      <c r="AD275" t="s">
        <v>608</v>
      </c>
    </row>
    <row r="276" spans="1:31">
      <c r="A276" t="s">
        <v>558</v>
      </c>
      <c r="B276" t="s">
        <v>559</v>
      </c>
      <c r="C276" s="2">
        <v>1.6</v>
      </c>
      <c r="D276" s="2">
        <v>1.71</v>
      </c>
      <c r="E276" s="2">
        <v>1.93</v>
      </c>
      <c r="F276" s="2">
        <v>3.65</v>
      </c>
      <c r="G276" s="2">
        <v>3.97</v>
      </c>
      <c r="H276" s="2">
        <v>4.88</v>
      </c>
      <c r="I276" s="2">
        <v>3.99</v>
      </c>
      <c r="J276" s="2">
        <v>4.18</v>
      </c>
      <c r="K276" s="2">
        <v>3.27</v>
      </c>
      <c r="L276" s="2">
        <v>2.92</v>
      </c>
      <c r="M276" s="2">
        <v>2.15</v>
      </c>
      <c r="N276" s="2">
        <v>1.7</v>
      </c>
      <c r="O276" s="2">
        <v>35.950000000000003</v>
      </c>
      <c r="P276" s="2">
        <f t="shared" si="20"/>
        <v>35.950000000000003</v>
      </c>
      <c r="R276" s="2">
        <f t="shared" si="21"/>
        <v>9.5500000000000007</v>
      </c>
      <c r="S276" s="2">
        <f t="shared" si="22"/>
        <v>13.05</v>
      </c>
      <c r="T276" s="2">
        <f t="shared" si="23"/>
        <v>8.34</v>
      </c>
      <c r="U276" s="2">
        <f t="shared" si="24"/>
        <v>5.01</v>
      </c>
      <c r="V276" s="2"/>
      <c r="X276" t="s">
        <v>559</v>
      </c>
      <c r="Y276" s="5">
        <v>43.006399999999999</v>
      </c>
      <c r="Z276" s="5">
        <v>-88.249200000000002</v>
      </c>
      <c r="AA276" s="7">
        <v>240.5</v>
      </c>
      <c r="AB276" t="s">
        <v>607</v>
      </c>
      <c r="AC276" t="s">
        <v>558</v>
      </c>
    </row>
    <row r="277" spans="1:31">
      <c r="A277" t="s">
        <v>560</v>
      </c>
      <c r="B277" t="s">
        <v>561</v>
      </c>
      <c r="C277" s="2">
        <v>1.41</v>
      </c>
      <c r="D277" s="2">
        <v>1.1100000000000001</v>
      </c>
      <c r="E277" s="2">
        <v>1.94</v>
      </c>
      <c r="F277" s="2">
        <v>3.44</v>
      </c>
      <c r="G277" s="2">
        <v>4.07</v>
      </c>
      <c r="H277" s="2">
        <v>4.49</v>
      </c>
      <c r="I277" s="2">
        <v>3.77</v>
      </c>
      <c r="J277" s="2">
        <v>3.86</v>
      </c>
      <c r="K277" s="2">
        <v>3.34</v>
      </c>
      <c r="L277" s="2">
        <v>2.61</v>
      </c>
      <c r="M277" s="2">
        <v>2.06</v>
      </c>
      <c r="N277" s="2">
        <v>1.71</v>
      </c>
      <c r="O277" s="2">
        <v>33.81</v>
      </c>
      <c r="P277" s="2">
        <f t="shared" si="20"/>
        <v>33.81</v>
      </c>
      <c r="R277" s="2">
        <f t="shared" si="21"/>
        <v>9.4499999999999993</v>
      </c>
      <c r="S277" s="2">
        <f t="shared" si="22"/>
        <v>12.12</v>
      </c>
      <c r="T277" s="2">
        <f t="shared" si="23"/>
        <v>8.01</v>
      </c>
      <c r="U277" s="2">
        <f t="shared" si="24"/>
        <v>4.2300000000000004</v>
      </c>
      <c r="V277" s="2"/>
      <c r="X277" t="s">
        <v>561</v>
      </c>
      <c r="Y277" s="5">
        <v>44.354700000000001</v>
      </c>
      <c r="Z277" s="5">
        <v>-89.059399999999997</v>
      </c>
      <c r="AA277" s="7">
        <v>255.1</v>
      </c>
      <c r="AB277" t="s">
        <v>607</v>
      </c>
      <c r="AC277" t="s">
        <v>560</v>
      </c>
    </row>
    <row r="278" spans="1:31">
      <c r="A278" t="s">
        <v>562</v>
      </c>
      <c r="B278" t="s">
        <v>563</v>
      </c>
      <c r="C278" s="2">
        <v>1.2</v>
      </c>
      <c r="D278" s="2">
        <v>1.08</v>
      </c>
      <c r="E278" s="2">
        <v>1.83</v>
      </c>
      <c r="F278" s="2">
        <v>3.12</v>
      </c>
      <c r="G278" s="2">
        <v>3.79</v>
      </c>
      <c r="H278" s="2">
        <v>4.67</v>
      </c>
      <c r="I278" s="2">
        <v>3.86</v>
      </c>
      <c r="J278" s="2">
        <v>4.07</v>
      </c>
      <c r="K278" s="2">
        <v>3.83</v>
      </c>
      <c r="L278" s="2">
        <v>3.07</v>
      </c>
      <c r="M278" s="2">
        <v>1.85</v>
      </c>
      <c r="N278" s="2">
        <v>1.54</v>
      </c>
      <c r="O278" s="2">
        <v>33.909999999999997</v>
      </c>
      <c r="P278" s="2">
        <f t="shared" si="20"/>
        <v>33.910000000000004</v>
      </c>
      <c r="R278" s="2">
        <f t="shared" si="21"/>
        <v>8.74</v>
      </c>
      <c r="S278" s="2">
        <f t="shared" si="22"/>
        <v>12.6</v>
      </c>
      <c r="T278" s="2">
        <f t="shared" si="23"/>
        <v>8.75</v>
      </c>
      <c r="U278" s="2">
        <f t="shared" si="24"/>
        <v>3.8200000000000003</v>
      </c>
      <c r="V278" s="2"/>
      <c r="X278" t="s">
        <v>563</v>
      </c>
      <c r="Y278" s="5">
        <v>44.925800000000002</v>
      </c>
      <c r="Z278" s="5">
        <v>-89.625600000000006</v>
      </c>
      <c r="AA278" s="7">
        <v>360</v>
      </c>
      <c r="AB278" t="s">
        <v>607</v>
      </c>
      <c r="AC278" t="s">
        <v>562</v>
      </c>
      <c r="AE278">
        <v>72646</v>
      </c>
    </row>
    <row r="279" spans="1:31">
      <c r="A279" t="s">
        <v>564</v>
      </c>
      <c r="B279" t="s">
        <v>565</v>
      </c>
      <c r="C279" s="2">
        <v>1.21</v>
      </c>
      <c r="D279" s="2">
        <v>1.08</v>
      </c>
      <c r="E279" s="2">
        <v>1.83</v>
      </c>
      <c r="F279" s="2">
        <v>3.12</v>
      </c>
      <c r="G279" s="2">
        <v>3.87</v>
      </c>
      <c r="H279" s="2">
        <v>4.7300000000000004</v>
      </c>
      <c r="I279" s="2">
        <v>4.04</v>
      </c>
      <c r="J279" s="2">
        <v>4.21</v>
      </c>
      <c r="K279" s="2">
        <v>4.04</v>
      </c>
      <c r="L279" s="2">
        <v>3.12</v>
      </c>
      <c r="M279" s="2">
        <v>1.89</v>
      </c>
      <c r="N279" s="2">
        <v>1.53</v>
      </c>
      <c r="O279" s="2">
        <v>34.67</v>
      </c>
      <c r="P279" s="2">
        <f t="shared" si="20"/>
        <v>34.67</v>
      </c>
      <c r="R279" s="2">
        <f t="shared" si="21"/>
        <v>8.82</v>
      </c>
      <c r="S279" s="2">
        <f t="shared" si="22"/>
        <v>12.98</v>
      </c>
      <c r="T279" s="2">
        <f t="shared" si="23"/>
        <v>9.0500000000000007</v>
      </c>
      <c r="U279" s="2">
        <f t="shared" si="24"/>
        <v>3.8200000000000003</v>
      </c>
      <c r="V279" s="2"/>
      <c r="X279" t="s">
        <v>565</v>
      </c>
      <c r="Y279" s="5">
        <v>44.946399999999997</v>
      </c>
      <c r="Z279" s="5">
        <v>-89.622200000000007</v>
      </c>
      <c r="AA279" s="7">
        <v>364.8</v>
      </c>
      <c r="AB279" t="s">
        <v>607</v>
      </c>
      <c r="AC279" t="s">
        <v>564</v>
      </c>
    </row>
    <row r="280" spans="1:31">
      <c r="A280" t="s">
        <v>566</v>
      </c>
      <c r="B280" t="s">
        <v>567</v>
      </c>
      <c r="C280" s="2">
        <v>1.39</v>
      </c>
      <c r="D280" s="2">
        <v>1.17</v>
      </c>
      <c r="E280" s="2">
        <v>1.81</v>
      </c>
      <c r="F280" s="2">
        <v>2.99</v>
      </c>
      <c r="G280" s="2">
        <v>3.59</v>
      </c>
      <c r="H280" s="2">
        <v>4.21</v>
      </c>
      <c r="I280" s="2">
        <v>3.85</v>
      </c>
      <c r="J280" s="2">
        <v>3.26</v>
      </c>
      <c r="K280" s="2">
        <v>3.56</v>
      </c>
      <c r="L280" s="2">
        <v>3.2</v>
      </c>
      <c r="M280" s="2">
        <v>2.23</v>
      </c>
      <c r="N280" s="2">
        <v>1.65</v>
      </c>
      <c r="O280" s="2">
        <v>32.909999999999997</v>
      </c>
      <c r="P280" s="2">
        <f t="shared" si="20"/>
        <v>32.910000000000004</v>
      </c>
      <c r="R280" s="2">
        <f t="shared" si="21"/>
        <v>8.39</v>
      </c>
      <c r="S280" s="2">
        <f t="shared" si="22"/>
        <v>11.32</v>
      </c>
      <c r="T280" s="2">
        <f t="shared" si="23"/>
        <v>8.99</v>
      </c>
      <c r="U280" s="2">
        <f t="shared" si="24"/>
        <v>4.21</v>
      </c>
      <c r="V280" s="2"/>
      <c r="X280" t="s">
        <v>567</v>
      </c>
      <c r="Y280" s="5">
        <v>45.380299999999998</v>
      </c>
      <c r="Z280" s="5">
        <v>-87.956699999999998</v>
      </c>
      <c r="AA280" s="7">
        <v>227.1</v>
      </c>
      <c r="AB280" t="s">
        <v>607</v>
      </c>
      <c r="AC280" t="s">
        <v>566</v>
      </c>
    </row>
    <row r="281" spans="1:31">
      <c r="A281" t="s">
        <v>568</v>
      </c>
      <c r="B281" t="s">
        <v>569</v>
      </c>
      <c r="C281" s="2">
        <v>1.36</v>
      </c>
      <c r="D281" s="2">
        <v>1.28</v>
      </c>
      <c r="E281" s="2">
        <v>2.1800000000000002</v>
      </c>
      <c r="F281" s="2">
        <v>4.01</v>
      </c>
      <c r="G281" s="2">
        <v>3.79</v>
      </c>
      <c r="H281" s="2">
        <v>4.3</v>
      </c>
      <c r="I281" s="2">
        <v>4.37</v>
      </c>
      <c r="J281" s="2">
        <v>4.16</v>
      </c>
      <c r="K281" s="2">
        <v>3.42</v>
      </c>
      <c r="L281" s="2">
        <v>2.74</v>
      </c>
      <c r="M281" s="2">
        <v>2.06</v>
      </c>
      <c r="N281" s="2">
        <v>1.68</v>
      </c>
      <c r="O281" s="2">
        <v>35.35</v>
      </c>
      <c r="P281" s="2">
        <f t="shared" si="20"/>
        <v>35.350000000000009</v>
      </c>
      <c r="R281" s="2">
        <f t="shared" si="21"/>
        <v>9.98</v>
      </c>
      <c r="S281" s="2">
        <f t="shared" si="22"/>
        <v>12.83</v>
      </c>
      <c r="T281" s="2">
        <f t="shared" si="23"/>
        <v>8.2200000000000006</v>
      </c>
      <c r="U281" s="2">
        <f t="shared" si="24"/>
        <v>4.32</v>
      </c>
      <c r="V281" s="2"/>
      <c r="X281" t="s">
        <v>569</v>
      </c>
      <c r="Y281" s="5">
        <v>44.0411</v>
      </c>
      <c r="Z281" s="5">
        <v>-89.243300000000005</v>
      </c>
      <c r="AA281" s="7">
        <v>264.89999999999998</v>
      </c>
      <c r="AB281" t="s">
        <v>607</v>
      </c>
      <c r="AC281" t="s">
        <v>568</v>
      </c>
    </row>
    <row r="282" spans="1:31">
      <c r="A282" t="s">
        <v>570</v>
      </c>
      <c r="B282" t="s">
        <v>571</v>
      </c>
      <c r="C282" s="2">
        <v>2.23</v>
      </c>
      <c r="D282" s="2">
        <v>2.15</v>
      </c>
      <c r="E282" s="2">
        <v>2.5299999999999998</v>
      </c>
      <c r="F282" s="2">
        <v>3.7</v>
      </c>
      <c r="G282" s="2">
        <v>4.32</v>
      </c>
      <c r="H282" s="2">
        <v>5.03</v>
      </c>
      <c r="I282" s="2">
        <v>3.73</v>
      </c>
      <c r="J282" s="2">
        <v>4.34</v>
      </c>
      <c r="K282" s="2">
        <v>3.69</v>
      </c>
      <c r="L282" s="2">
        <v>3.08</v>
      </c>
      <c r="M282" s="2">
        <v>2.31</v>
      </c>
      <c r="N282" s="2">
        <v>2.25</v>
      </c>
      <c r="O282" s="2">
        <v>39.36</v>
      </c>
      <c r="P282" s="2">
        <f t="shared" si="20"/>
        <v>39.360000000000007</v>
      </c>
      <c r="R282" s="2">
        <f t="shared" si="21"/>
        <v>10.55</v>
      </c>
      <c r="S282" s="2">
        <f t="shared" si="22"/>
        <v>13.1</v>
      </c>
      <c r="T282" s="2">
        <f t="shared" si="23"/>
        <v>9.08</v>
      </c>
      <c r="U282" s="2">
        <f t="shared" si="24"/>
        <v>6.6300000000000008</v>
      </c>
      <c r="V282" s="2"/>
      <c r="X282" t="s">
        <v>571</v>
      </c>
      <c r="Y282" s="5">
        <v>43.017499999999998</v>
      </c>
      <c r="Z282" s="5">
        <v>-88.0017</v>
      </c>
      <c r="AA282" s="7">
        <v>220.4</v>
      </c>
      <c r="AB282" t="s">
        <v>607</v>
      </c>
      <c r="AC282" t="s">
        <v>570</v>
      </c>
    </row>
    <row r="283" spans="1:31">
      <c r="A283" t="s">
        <v>572</v>
      </c>
      <c r="B283" t="s">
        <v>573</v>
      </c>
      <c r="C283" s="2">
        <v>1.54</v>
      </c>
      <c r="D283" s="2">
        <v>1.77</v>
      </c>
      <c r="E283" s="2">
        <v>2.09</v>
      </c>
      <c r="F283" s="2">
        <v>4.09</v>
      </c>
      <c r="G283" s="2">
        <v>4.2</v>
      </c>
      <c r="H283" s="2">
        <v>4.7699999999999996</v>
      </c>
      <c r="I283" s="2">
        <v>3.65</v>
      </c>
      <c r="J283" s="2">
        <v>3.67</v>
      </c>
      <c r="K283" s="2">
        <v>3.41</v>
      </c>
      <c r="L283" s="2">
        <v>3.11</v>
      </c>
      <c r="M283" s="2">
        <v>2.21</v>
      </c>
      <c r="N283" s="2">
        <v>2.02</v>
      </c>
      <c r="O283" s="2">
        <v>36.53</v>
      </c>
      <c r="P283" s="2">
        <f t="shared" si="20"/>
        <v>36.530000000000008</v>
      </c>
      <c r="R283" s="2">
        <f t="shared" si="21"/>
        <v>10.379999999999999</v>
      </c>
      <c r="S283" s="2">
        <f t="shared" si="22"/>
        <v>12.09</v>
      </c>
      <c r="T283" s="2">
        <f t="shared" si="23"/>
        <v>8.73</v>
      </c>
      <c r="U283" s="2">
        <f t="shared" si="24"/>
        <v>5.33</v>
      </c>
      <c r="V283" s="2"/>
      <c r="X283" t="s">
        <v>573</v>
      </c>
      <c r="Y283" s="5">
        <v>42.997999999999998</v>
      </c>
      <c r="Z283" s="5">
        <v>-88.023799999999994</v>
      </c>
      <c r="AA283" s="7">
        <v>234.1</v>
      </c>
      <c r="AB283" t="s">
        <v>607</v>
      </c>
      <c r="AC283" t="s">
        <v>572</v>
      </c>
    </row>
    <row r="284" spans="1:31">
      <c r="A284" t="s">
        <v>574</v>
      </c>
      <c r="B284" t="s">
        <v>575</v>
      </c>
      <c r="C284" s="2">
        <v>1.9</v>
      </c>
      <c r="D284" s="2">
        <v>1.48</v>
      </c>
      <c r="E284" s="2">
        <v>2</v>
      </c>
      <c r="F284" s="2">
        <v>3.15</v>
      </c>
      <c r="G284" s="2">
        <v>3.58</v>
      </c>
      <c r="H284" s="2">
        <v>4.74</v>
      </c>
      <c r="I284" s="2">
        <v>3.65</v>
      </c>
      <c r="J284" s="2">
        <v>3.71</v>
      </c>
      <c r="K284" s="2">
        <v>2.72</v>
      </c>
      <c r="L284" s="2">
        <v>2.73</v>
      </c>
      <c r="M284" s="2">
        <v>1.96</v>
      </c>
      <c r="N284" s="2">
        <v>1.7</v>
      </c>
      <c r="O284" s="2">
        <v>33.32</v>
      </c>
      <c r="P284" s="2">
        <f t="shared" si="20"/>
        <v>33.32</v>
      </c>
      <c r="R284" s="2">
        <f t="shared" si="21"/>
        <v>8.73</v>
      </c>
      <c r="S284" s="2">
        <f t="shared" si="22"/>
        <v>12.100000000000001</v>
      </c>
      <c r="T284" s="2">
        <f t="shared" si="23"/>
        <v>7.41</v>
      </c>
      <c r="U284" s="2">
        <f t="shared" si="24"/>
        <v>5.08</v>
      </c>
      <c r="V284" s="2"/>
      <c r="X284" t="s">
        <v>575</v>
      </c>
      <c r="Y284" s="5">
        <v>43.368099999999998</v>
      </c>
      <c r="Z284" s="5">
        <v>-88.085800000000006</v>
      </c>
      <c r="AA284" s="7">
        <v>286.5</v>
      </c>
      <c r="AB284" t="s">
        <v>607</v>
      </c>
      <c r="AC284" t="s">
        <v>574</v>
      </c>
    </row>
    <row r="285" spans="1:31">
      <c r="A285" t="s">
        <v>576</v>
      </c>
      <c r="B285" t="s">
        <v>577</v>
      </c>
      <c r="C285" s="2">
        <v>1.19</v>
      </c>
      <c r="D285" s="2">
        <v>1.1599999999999999</v>
      </c>
      <c r="E285" s="2">
        <v>1.94</v>
      </c>
      <c r="F285" s="2">
        <v>3.84</v>
      </c>
      <c r="G285" s="2">
        <v>4.75</v>
      </c>
      <c r="H285" s="2">
        <v>5.17</v>
      </c>
      <c r="I285" s="2">
        <v>4.25</v>
      </c>
      <c r="J285" s="2">
        <v>4.2300000000000004</v>
      </c>
      <c r="K285" s="2">
        <v>3.9</v>
      </c>
      <c r="L285" s="2">
        <v>2.77</v>
      </c>
      <c r="M285" s="2">
        <v>1.95</v>
      </c>
      <c r="N285" s="2">
        <v>1.6</v>
      </c>
      <c r="O285" s="2">
        <v>36.75</v>
      </c>
      <c r="P285" s="2">
        <f t="shared" si="20"/>
        <v>36.75</v>
      </c>
      <c r="R285" s="2">
        <f t="shared" si="21"/>
        <v>10.53</v>
      </c>
      <c r="S285" s="2">
        <f t="shared" si="22"/>
        <v>13.65</v>
      </c>
      <c r="T285" s="2">
        <f t="shared" si="23"/>
        <v>8.6199999999999992</v>
      </c>
      <c r="U285" s="2">
        <f t="shared" si="24"/>
        <v>3.95</v>
      </c>
      <c r="V285" s="2"/>
      <c r="X285" t="s">
        <v>577</v>
      </c>
      <c r="Y285" s="5">
        <v>43.898200000000003</v>
      </c>
      <c r="Z285" s="5">
        <v>-91.095500000000001</v>
      </c>
      <c r="AA285" s="7">
        <v>231</v>
      </c>
      <c r="AB285" t="s">
        <v>607</v>
      </c>
      <c r="AC285" t="s">
        <v>576</v>
      </c>
    </row>
    <row r="286" spans="1:31">
      <c r="A286" t="s">
        <v>578</v>
      </c>
      <c r="B286" t="s">
        <v>579</v>
      </c>
      <c r="C286" s="2">
        <v>1.06</v>
      </c>
      <c r="D286" s="2">
        <v>0.95</v>
      </c>
      <c r="E286" s="2">
        <v>1.76</v>
      </c>
      <c r="F286" s="2">
        <v>3.75</v>
      </c>
      <c r="G286" s="2">
        <v>4.4000000000000004</v>
      </c>
      <c r="H286" s="2">
        <v>5.08</v>
      </c>
      <c r="I286" s="2">
        <v>4.55</v>
      </c>
      <c r="J286" s="2">
        <v>4.1500000000000004</v>
      </c>
      <c r="K286" s="2">
        <v>3.57</v>
      </c>
      <c r="L286" s="2">
        <v>2.76</v>
      </c>
      <c r="M286" s="2">
        <v>1.82</v>
      </c>
      <c r="N286" s="2">
        <v>1.37</v>
      </c>
      <c r="O286" s="2">
        <v>35.22</v>
      </c>
      <c r="P286" s="2">
        <f t="shared" si="20"/>
        <v>35.22</v>
      </c>
      <c r="R286" s="2">
        <f t="shared" si="21"/>
        <v>9.91</v>
      </c>
      <c r="S286" s="2">
        <f t="shared" si="22"/>
        <v>13.78</v>
      </c>
      <c r="T286" s="2">
        <f t="shared" si="23"/>
        <v>8.15</v>
      </c>
      <c r="U286" s="2">
        <f t="shared" si="24"/>
        <v>3.38</v>
      </c>
      <c r="V286" s="2"/>
      <c r="X286" t="s">
        <v>579</v>
      </c>
      <c r="Y286" s="5">
        <v>43.674999999999997</v>
      </c>
      <c r="Z286" s="5">
        <v>-90.8078</v>
      </c>
      <c r="AA286" s="7">
        <v>390.8</v>
      </c>
      <c r="AB286" t="s">
        <v>607</v>
      </c>
      <c r="AC286" t="s">
        <v>578</v>
      </c>
    </row>
    <row r="287" spans="1:31">
      <c r="A287" t="s">
        <v>580</v>
      </c>
      <c r="B287" t="s">
        <v>581</v>
      </c>
      <c r="C287" s="2">
        <v>0.9</v>
      </c>
      <c r="D287" s="2">
        <v>1.1000000000000001</v>
      </c>
      <c r="E287" s="2">
        <v>2.19</v>
      </c>
      <c r="F287" s="2">
        <v>2.99</v>
      </c>
      <c r="G287" s="2">
        <v>4.3099999999999996</v>
      </c>
      <c r="H287" s="2">
        <v>4.42</v>
      </c>
      <c r="I287" s="2">
        <v>3.95</v>
      </c>
      <c r="J287" s="2">
        <v>4.04</v>
      </c>
      <c r="K287" s="2">
        <v>3.84</v>
      </c>
      <c r="L287" s="2">
        <v>3.15</v>
      </c>
      <c r="M287" s="2">
        <v>2.04</v>
      </c>
      <c r="N287" s="2">
        <v>1.31</v>
      </c>
      <c r="O287" s="2">
        <v>34.24</v>
      </c>
      <c r="P287" s="2">
        <f t="shared" si="20"/>
        <v>34.24</v>
      </c>
      <c r="R287" s="2">
        <f t="shared" si="21"/>
        <v>9.4899999999999984</v>
      </c>
      <c r="S287" s="2">
        <f t="shared" si="22"/>
        <v>12.41</v>
      </c>
      <c r="T287" s="2">
        <f t="shared" si="23"/>
        <v>9.0300000000000011</v>
      </c>
      <c r="U287" s="2">
        <f t="shared" si="24"/>
        <v>3.31</v>
      </c>
      <c r="V287" s="2"/>
      <c r="X287" t="s">
        <v>581</v>
      </c>
      <c r="Y287" s="5">
        <v>45.442500000000003</v>
      </c>
      <c r="Z287" s="5">
        <v>-91.418099999999995</v>
      </c>
      <c r="AA287" s="7">
        <v>364.2</v>
      </c>
      <c r="AB287" t="s">
        <v>607</v>
      </c>
      <c r="AC287" t="s">
        <v>580</v>
      </c>
    </row>
    <row r="288" spans="1:31">
      <c r="A288" t="s">
        <v>582</v>
      </c>
      <c r="B288" t="s">
        <v>583</v>
      </c>
      <c r="C288" s="2">
        <v>1.33</v>
      </c>
      <c r="D288" s="2">
        <v>1.21</v>
      </c>
      <c r="E288" s="2">
        <v>1.9</v>
      </c>
      <c r="F288" s="2">
        <v>2.99</v>
      </c>
      <c r="G288" s="2">
        <v>3.67</v>
      </c>
      <c r="H288" s="2">
        <v>4.4800000000000004</v>
      </c>
      <c r="I288" s="2">
        <v>3.57</v>
      </c>
      <c r="J288" s="2">
        <v>3.67</v>
      </c>
      <c r="K288" s="2">
        <v>3.53</v>
      </c>
      <c r="L288" s="2">
        <v>3.41</v>
      </c>
      <c r="M288" s="2">
        <v>2.15</v>
      </c>
      <c r="N288" s="2">
        <v>1.87</v>
      </c>
      <c r="O288" s="2">
        <v>33.78</v>
      </c>
      <c r="P288" s="2">
        <f t="shared" si="20"/>
        <v>33.78</v>
      </c>
      <c r="R288" s="2">
        <f t="shared" si="21"/>
        <v>8.56</v>
      </c>
      <c r="S288" s="2">
        <f t="shared" si="22"/>
        <v>11.72</v>
      </c>
      <c r="T288" s="2">
        <f t="shared" si="23"/>
        <v>9.09</v>
      </c>
      <c r="U288" s="2">
        <f t="shared" si="24"/>
        <v>4.41</v>
      </c>
      <c r="V288" s="2"/>
      <c r="X288" t="s">
        <v>583</v>
      </c>
      <c r="Y288" s="5">
        <v>45.145299999999999</v>
      </c>
      <c r="Z288" s="5">
        <v>-88.741699999999994</v>
      </c>
      <c r="AA288" s="7">
        <v>392.9</v>
      </c>
      <c r="AB288" t="s">
        <v>607</v>
      </c>
      <c r="AC288" t="s">
        <v>582</v>
      </c>
    </row>
    <row r="289" spans="1:29">
      <c r="A289" t="s">
        <v>584</v>
      </c>
      <c r="B289" t="s">
        <v>585</v>
      </c>
      <c r="C289" s="2">
        <v>1.58</v>
      </c>
      <c r="D289" s="2">
        <v>1.53</v>
      </c>
      <c r="E289" s="2">
        <v>1.88</v>
      </c>
      <c r="F289" s="2">
        <v>3.52</v>
      </c>
      <c r="G289" s="2">
        <v>4.1900000000000004</v>
      </c>
      <c r="H289" s="2">
        <v>4.96</v>
      </c>
      <c r="I289" s="2">
        <v>3.76</v>
      </c>
      <c r="J289" s="2">
        <v>4.3099999999999996</v>
      </c>
      <c r="K289" s="2">
        <v>3.52</v>
      </c>
      <c r="L289" s="2">
        <v>3.01</v>
      </c>
      <c r="M289" s="2">
        <v>2.2200000000000002</v>
      </c>
      <c r="N289" s="2">
        <v>1.75</v>
      </c>
      <c r="O289" s="2">
        <v>36.229999999999997</v>
      </c>
      <c r="P289" s="2">
        <f t="shared" si="20"/>
        <v>36.229999999999997</v>
      </c>
      <c r="R289" s="2">
        <f t="shared" si="21"/>
        <v>9.59</v>
      </c>
      <c r="S289" s="2">
        <f t="shared" si="22"/>
        <v>13.029999999999998</v>
      </c>
      <c r="T289" s="2">
        <f t="shared" si="23"/>
        <v>8.75</v>
      </c>
      <c r="U289" s="2">
        <f t="shared" si="24"/>
        <v>4.8600000000000003</v>
      </c>
      <c r="V289" s="2"/>
      <c r="X289" t="s">
        <v>585</v>
      </c>
      <c r="Y289" s="5">
        <v>42.8508</v>
      </c>
      <c r="Z289" s="5">
        <v>-88.724699999999999</v>
      </c>
      <c r="AA289" s="7">
        <v>266.7</v>
      </c>
      <c r="AB289" t="s">
        <v>607</v>
      </c>
      <c r="AC289" t="s">
        <v>584</v>
      </c>
    </row>
    <row r="290" spans="1:29">
      <c r="A290" t="s">
        <v>586</v>
      </c>
      <c r="B290" t="s">
        <v>587</v>
      </c>
      <c r="C290" s="2">
        <v>1.08</v>
      </c>
      <c r="D290" s="2">
        <v>1</v>
      </c>
      <c r="E290" s="2">
        <v>1.59</v>
      </c>
      <c r="F290" s="2">
        <v>2.76</v>
      </c>
      <c r="G290" s="2">
        <v>3.5</v>
      </c>
      <c r="H290" s="2">
        <v>4.47</v>
      </c>
      <c r="I290" s="2">
        <v>4.18</v>
      </c>
      <c r="J290" s="2">
        <v>3.58</v>
      </c>
      <c r="K290" s="2">
        <v>3.48</v>
      </c>
      <c r="L290" s="2">
        <v>3.35</v>
      </c>
      <c r="M290" s="2">
        <v>1.88</v>
      </c>
      <c r="N290" s="2">
        <v>1.38</v>
      </c>
      <c r="O290" s="2">
        <v>32.25</v>
      </c>
      <c r="P290" s="2">
        <f t="shared" si="20"/>
        <v>32.25</v>
      </c>
      <c r="R290" s="2">
        <f t="shared" si="21"/>
        <v>7.85</v>
      </c>
      <c r="S290" s="2">
        <f t="shared" si="22"/>
        <v>12.229999999999999</v>
      </c>
      <c r="T290" s="2">
        <f t="shared" si="23"/>
        <v>8.7100000000000009</v>
      </c>
      <c r="U290" s="2">
        <f t="shared" si="24"/>
        <v>3.46</v>
      </c>
      <c r="V290" s="2"/>
      <c r="X290" t="s">
        <v>587</v>
      </c>
      <c r="Y290" s="5">
        <v>45.708599999999997</v>
      </c>
      <c r="Z290" s="5">
        <v>-89.848299999999995</v>
      </c>
      <c r="AA290" s="7">
        <v>467</v>
      </c>
      <c r="AB290" t="s">
        <v>607</v>
      </c>
      <c r="AC290" t="s">
        <v>586</v>
      </c>
    </row>
    <row r="291" spans="1:29">
      <c r="A291" t="s">
        <v>588</v>
      </c>
      <c r="B291" t="s">
        <v>589</v>
      </c>
      <c r="C291" s="2">
        <v>1.02</v>
      </c>
      <c r="D291" s="2">
        <v>1.1000000000000001</v>
      </c>
      <c r="E291" s="2">
        <v>1.71</v>
      </c>
      <c r="F291" s="2">
        <v>3.04</v>
      </c>
      <c r="G291" s="2">
        <v>3.78</v>
      </c>
      <c r="H291" s="2">
        <v>5</v>
      </c>
      <c r="I291" s="2">
        <v>4.3</v>
      </c>
      <c r="J291" s="2">
        <v>3.99</v>
      </c>
      <c r="K291" s="2">
        <v>4.46</v>
      </c>
      <c r="L291" s="2">
        <v>3.67</v>
      </c>
      <c r="M291" s="2">
        <v>1.78</v>
      </c>
      <c r="N291" s="2">
        <v>1.32</v>
      </c>
      <c r="O291" s="2">
        <v>35.17</v>
      </c>
      <c r="P291" s="2">
        <f t="shared" si="20"/>
        <v>35.17</v>
      </c>
      <c r="R291" s="2">
        <f t="shared" si="21"/>
        <v>8.5299999999999994</v>
      </c>
      <c r="S291" s="2">
        <f t="shared" si="22"/>
        <v>13.290000000000001</v>
      </c>
      <c r="T291" s="2">
        <f t="shared" si="23"/>
        <v>9.9099999999999984</v>
      </c>
      <c r="U291" s="2">
        <f t="shared" si="24"/>
        <v>3.44</v>
      </c>
      <c r="V291" s="2"/>
      <c r="X291" t="s">
        <v>589</v>
      </c>
      <c r="Y291" s="5">
        <v>45.799199999999999</v>
      </c>
      <c r="Z291" s="5">
        <v>-90.994699999999995</v>
      </c>
      <c r="AA291" s="7">
        <v>413</v>
      </c>
      <c r="AB291" t="s">
        <v>607</v>
      </c>
      <c r="AC291" t="s">
        <v>588</v>
      </c>
    </row>
    <row r="292" spans="1:29">
      <c r="A292" t="s">
        <v>590</v>
      </c>
      <c r="B292" t="s">
        <v>591</v>
      </c>
      <c r="C292" s="2">
        <v>1.2</v>
      </c>
      <c r="D292" s="2">
        <v>1.21</v>
      </c>
      <c r="E292" s="2">
        <v>1.94</v>
      </c>
      <c r="F292" s="2">
        <v>3.38</v>
      </c>
      <c r="G292" s="2">
        <v>4.1100000000000003</v>
      </c>
      <c r="H292" s="2">
        <v>4.67</v>
      </c>
      <c r="I292" s="2">
        <v>3.88</v>
      </c>
      <c r="J292" s="2">
        <v>4.2</v>
      </c>
      <c r="K292" s="2">
        <v>3.41</v>
      </c>
      <c r="L292" s="2">
        <v>2.76</v>
      </c>
      <c r="M292" s="2">
        <v>1.87</v>
      </c>
      <c r="N292" s="2">
        <v>1.56</v>
      </c>
      <c r="O292" s="2">
        <v>34.19</v>
      </c>
      <c r="P292" s="2">
        <f t="shared" si="20"/>
        <v>34.19</v>
      </c>
      <c r="R292" s="2">
        <f t="shared" si="21"/>
        <v>9.43</v>
      </c>
      <c r="S292" s="2">
        <f t="shared" si="22"/>
        <v>12.75</v>
      </c>
      <c r="T292" s="2">
        <f t="shared" si="23"/>
        <v>8.0399999999999991</v>
      </c>
      <c r="U292" s="2">
        <f t="shared" si="24"/>
        <v>3.9699999999999998</v>
      </c>
      <c r="V292" s="2"/>
      <c r="X292" t="s">
        <v>591</v>
      </c>
      <c r="Y292" s="5">
        <v>44.3994</v>
      </c>
      <c r="Z292" s="5">
        <v>-89.830600000000004</v>
      </c>
      <c r="AA292" s="7">
        <v>310.89999999999998</v>
      </c>
      <c r="AB292" t="s">
        <v>607</v>
      </c>
      <c r="AC292" t="s">
        <v>590</v>
      </c>
    </row>
    <row r="293" spans="1:29">
      <c r="A293" t="s">
        <v>592</v>
      </c>
      <c r="B293" t="s">
        <v>593</v>
      </c>
      <c r="C293" s="2">
        <v>1.32</v>
      </c>
      <c r="D293" s="2">
        <v>1.38</v>
      </c>
      <c r="E293" s="2">
        <v>2.2799999999999998</v>
      </c>
      <c r="F293" s="2">
        <v>4.08</v>
      </c>
      <c r="G293" s="2">
        <v>4.38</v>
      </c>
      <c r="H293" s="2">
        <v>5.1100000000000003</v>
      </c>
      <c r="I293" s="2">
        <v>4.04</v>
      </c>
      <c r="J293" s="2">
        <v>4.22</v>
      </c>
      <c r="K293" s="2">
        <v>3.84</v>
      </c>
      <c r="L293" s="2">
        <v>2.82</v>
      </c>
      <c r="M293" s="2">
        <v>2.23</v>
      </c>
      <c r="N293" s="2">
        <v>1.77</v>
      </c>
      <c r="O293" s="2">
        <v>37.47</v>
      </c>
      <c r="P293" s="2">
        <f t="shared" si="20"/>
        <v>37.47</v>
      </c>
      <c r="R293" s="2">
        <f t="shared" si="21"/>
        <v>10.739999999999998</v>
      </c>
      <c r="S293" s="2">
        <f t="shared" si="22"/>
        <v>13.370000000000001</v>
      </c>
      <c r="T293" s="2">
        <f t="shared" si="23"/>
        <v>8.89</v>
      </c>
      <c r="U293" s="2">
        <f t="shared" si="24"/>
        <v>4.47</v>
      </c>
      <c r="V293" s="2"/>
      <c r="X293" t="s">
        <v>593</v>
      </c>
      <c r="Y293" s="5">
        <v>43.608899999999998</v>
      </c>
      <c r="Z293" s="5">
        <v>-89.7667</v>
      </c>
      <c r="AA293" s="7">
        <v>254.5</v>
      </c>
      <c r="AB293" t="s">
        <v>607</v>
      </c>
      <c r="AC293" t="s">
        <v>592</v>
      </c>
    </row>
    <row r="294" spans="1:29">
      <c r="A294" t="s">
        <v>594</v>
      </c>
      <c r="B294" t="s">
        <v>595</v>
      </c>
      <c r="C294" s="2">
        <v>1.1499999999999999</v>
      </c>
      <c r="D294" s="2">
        <v>1.06</v>
      </c>
      <c r="E294" s="2">
        <v>1.84</v>
      </c>
      <c r="F294" s="2">
        <v>3.29</v>
      </c>
      <c r="G294" s="2">
        <v>3.87</v>
      </c>
      <c r="H294" s="2">
        <v>4.75</v>
      </c>
      <c r="I294" s="2">
        <v>3.8</v>
      </c>
      <c r="J294" s="2">
        <v>3.99</v>
      </c>
      <c r="K294" s="2">
        <v>3.43</v>
      </c>
      <c r="L294" s="2">
        <v>2.84</v>
      </c>
      <c r="M294" s="2">
        <v>1.84</v>
      </c>
      <c r="N294" s="2">
        <v>1.49</v>
      </c>
      <c r="O294" s="2">
        <v>33.35</v>
      </c>
      <c r="P294" s="2">
        <f t="shared" si="20"/>
        <v>33.35</v>
      </c>
      <c r="R294" s="2">
        <f t="shared" si="21"/>
        <v>9</v>
      </c>
      <c r="S294" s="2">
        <f t="shared" si="22"/>
        <v>12.540000000000001</v>
      </c>
      <c r="T294" s="2">
        <f t="shared" si="23"/>
        <v>8.11</v>
      </c>
      <c r="U294" s="2">
        <f t="shared" si="24"/>
        <v>3.6999999999999997</v>
      </c>
      <c r="V294" s="2"/>
      <c r="X294" t="s">
        <v>595</v>
      </c>
      <c r="Y294" s="5">
        <v>44.388100000000001</v>
      </c>
      <c r="Z294" s="5">
        <v>-89.805599999999998</v>
      </c>
      <c r="AA294" s="7">
        <v>314.89999999999998</v>
      </c>
      <c r="AB294" t="s">
        <v>607</v>
      </c>
      <c r="AC294" t="s">
        <v>594</v>
      </c>
    </row>
    <row r="295" spans="1:29">
      <c r="A295" t="s">
        <v>596</v>
      </c>
      <c r="B295" t="s">
        <v>597</v>
      </c>
      <c r="C295" s="2">
        <v>0.95</v>
      </c>
      <c r="D295" s="2">
        <v>0.9</v>
      </c>
      <c r="E295" s="2">
        <v>1.96</v>
      </c>
      <c r="F295" s="2">
        <v>2.98</v>
      </c>
      <c r="G295" s="2">
        <v>3.68</v>
      </c>
      <c r="H295" s="2">
        <v>4.58</v>
      </c>
      <c r="I295" s="2">
        <v>3.56</v>
      </c>
      <c r="J295" s="2">
        <v>3.83</v>
      </c>
      <c r="K295" s="2">
        <v>3.43</v>
      </c>
      <c r="L295" s="2">
        <v>2.5099999999999998</v>
      </c>
      <c r="M295" s="2">
        <v>1.7</v>
      </c>
      <c r="N295" s="2">
        <v>1.22</v>
      </c>
      <c r="O295" s="2">
        <v>31.3</v>
      </c>
      <c r="P295" s="2">
        <f t="shared" si="20"/>
        <v>31.299999999999994</v>
      </c>
      <c r="R295" s="2">
        <f t="shared" si="21"/>
        <v>8.6199999999999992</v>
      </c>
      <c r="S295" s="2">
        <f t="shared" si="22"/>
        <v>11.97</v>
      </c>
      <c r="T295" s="2">
        <f t="shared" si="23"/>
        <v>7.64</v>
      </c>
      <c r="U295" s="2">
        <f t="shared" si="24"/>
        <v>3.07</v>
      </c>
      <c r="V295" s="2"/>
      <c r="X295" t="s">
        <v>597</v>
      </c>
      <c r="Y295" s="5">
        <v>44.359200000000001</v>
      </c>
      <c r="Z295" s="5">
        <v>-89.8369</v>
      </c>
      <c r="AA295" s="7">
        <v>310.60000000000002</v>
      </c>
      <c r="AB295" t="s">
        <v>607</v>
      </c>
      <c r="AC295" t="s">
        <v>596</v>
      </c>
    </row>
    <row r="296" spans="1:29">
      <c r="A296" t="s">
        <v>598</v>
      </c>
      <c r="B296" t="s">
        <v>599</v>
      </c>
      <c r="C296" s="2">
        <v>1.32</v>
      </c>
      <c r="D296" s="2">
        <v>1.04</v>
      </c>
      <c r="E296" s="2">
        <v>1.67</v>
      </c>
      <c r="F296" s="2">
        <v>3.2</v>
      </c>
      <c r="G296" s="2">
        <v>3.62</v>
      </c>
      <c r="H296" s="2">
        <v>4.18</v>
      </c>
      <c r="I296" s="2">
        <v>4.01</v>
      </c>
      <c r="J296" s="2">
        <v>3.46</v>
      </c>
      <c r="K296" s="2">
        <v>3.19</v>
      </c>
      <c r="L296" s="2">
        <v>2.74</v>
      </c>
      <c r="M296" s="2">
        <v>1.98</v>
      </c>
      <c r="N296" s="2">
        <v>1.7</v>
      </c>
      <c r="O296" s="2">
        <v>32.11</v>
      </c>
      <c r="P296" s="2">
        <f t="shared" si="20"/>
        <v>32.11</v>
      </c>
      <c r="R296" s="2">
        <f t="shared" si="21"/>
        <v>8.49</v>
      </c>
      <c r="S296" s="2">
        <f t="shared" si="22"/>
        <v>11.649999999999999</v>
      </c>
      <c r="T296" s="2">
        <f t="shared" si="23"/>
        <v>7.91</v>
      </c>
      <c r="U296" s="2">
        <f t="shared" si="24"/>
        <v>4.0600000000000005</v>
      </c>
      <c r="V296" s="2"/>
      <c r="X296" t="s">
        <v>599</v>
      </c>
      <c r="Y296" s="5">
        <v>44.327399999999997</v>
      </c>
      <c r="Z296" s="5">
        <v>-88.166700000000006</v>
      </c>
      <c r="AA296" s="7">
        <v>199</v>
      </c>
      <c r="AB296" t="s">
        <v>607</v>
      </c>
      <c r="AC296" t="s">
        <v>598</v>
      </c>
    </row>
    <row r="298" spans="1:29">
      <c r="A298" t="s">
        <v>618</v>
      </c>
      <c r="P298" s="2">
        <f>MAX(O$5:O296)</f>
        <v>40.57</v>
      </c>
      <c r="R298" s="2">
        <f>MAX(R$5:R296)</f>
        <v>11.11</v>
      </c>
      <c r="S298" s="2">
        <f>MAX(S$5:S296)</f>
        <v>15.97</v>
      </c>
      <c r="T298" s="2">
        <f>MAX(T$5:T296)</f>
        <v>10.729999999999999</v>
      </c>
      <c r="U298" s="2">
        <f>MAX(U$5:U296)</f>
        <v>6.6300000000000008</v>
      </c>
      <c r="X298" t="s">
        <v>609</v>
      </c>
    </row>
    <row r="299" spans="1:29">
      <c r="A299" t="s">
        <v>619</v>
      </c>
      <c r="P299" s="2">
        <f>MIN(O$5:O296)</f>
        <v>24.94</v>
      </c>
      <c r="R299" s="2">
        <f>MIN(R$5:R296)</f>
        <v>6.4700000000000006</v>
      </c>
      <c r="S299" s="2">
        <f>MIN(S$5:S296)</f>
        <v>8.94</v>
      </c>
      <c r="T299" s="2">
        <f>MIN(T$5:T296)</f>
        <v>6.26</v>
      </c>
      <c r="U299" s="2">
        <f>MIN(U$5:U296)</f>
        <v>2.1399999999999997</v>
      </c>
    </row>
  </sheetData>
  <sortState ref="X5:AE305">
    <sortCondition ref="AC5:AC305"/>
  </sortState>
  <mergeCells count="1">
    <mergeCell ref="A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4"/>
  <sheetViews>
    <sheetView tabSelected="1" workbookViewId="0">
      <pane xSplit="2" ySplit="4" topLeftCell="J326" activePane="bottomRight" state="frozen"/>
      <selection pane="topRight" activeCell="C1" sqref="C1"/>
      <selection pane="bottomLeft" activeCell="A3" sqref="A3"/>
      <selection pane="bottomRight" activeCell="Q329" sqref="Q329"/>
    </sheetView>
  </sheetViews>
  <sheetFormatPr defaultRowHeight="15"/>
  <cols>
    <col min="1" max="1" width="40.42578125" style="4" customWidth="1"/>
    <col min="2" max="2" width="14.85546875" style="4" customWidth="1"/>
    <col min="3" max="14" width="6" style="4" customWidth="1"/>
    <col min="15" max="15" width="8.140625" style="4" customWidth="1"/>
    <col min="16" max="23" width="9.140625" style="4"/>
    <col min="24" max="24" width="15.7109375" style="4" customWidth="1"/>
    <col min="25" max="28" width="9.140625" style="4"/>
    <col min="29" max="29" width="30.7109375" style="4" customWidth="1"/>
    <col min="30" max="16384" width="9.140625" style="4"/>
  </cols>
  <sheetData>
    <row r="1" spans="1:31">
      <c r="A1" s="1" t="s">
        <v>600</v>
      </c>
    </row>
    <row r="2" spans="1:31">
      <c r="A2" s="3" t="s">
        <v>601</v>
      </c>
      <c r="R2" s="4" t="s">
        <v>602</v>
      </c>
    </row>
    <row r="3" spans="1:31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3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R4" s="1" t="s">
        <v>603</v>
      </c>
      <c r="S4" s="1" t="s">
        <v>604</v>
      </c>
      <c r="T4" s="1" t="s">
        <v>605</v>
      </c>
      <c r="U4" s="1" t="s">
        <v>606</v>
      </c>
      <c r="X4" s="1" t="s">
        <v>610</v>
      </c>
      <c r="Y4" s="1" t="s">
        <v>611</v>
      </c>
      <c r="Z4" s="1" t="s">
        <v>612</v>
      </c>
      <c r="AA4" s="6" t="s">
        <v>613</v>
      </c>
      <c r="AB4" s="1" t="s">
        <v>614</v>
      </c>
      <c r="AC4" s="1" t="s">
        <v>615</v>
      </c>
      <c r="AD4" s="1" t="s">
        <v>616</v>
      </c>
      <c r="AE4" s="1" t="s">
        <v>617</v>
      </c>
    </row>
    <row r="5" spans="1:31">
      <c r="A5" s="4" t="s">
        <v>16</v>
      </c>
      <c r="B5" s="4" t="s">
        <v>17</v>
      </c>
      <c r="C5" s="2">
        <v>1.63</v>
      </c>
      <c r="D5" s="2">
        <v>1.61</v>
      </c>
      <c r="E5" s="2">
        <v>2.06</v>
      </c>
      <c r="F5" s="2">
        <v>3.57</v>
      </c>
      <c r="G5" s="2">
        <v>4.09</v>
      </c>
      <c r="H5" s="2">
        <v>4.99</v>
      </c>
      <c r="I5" s="2">
        <v>4.1900000000000004</v>
      </c>
      <c r="J5" s="2">
        <v>4.34</v>
      </c>
      <c r="K5" s="2">
        <v>3.73</v>
      </c>
      <c r="L5" s="2">
        <v>2.99</v>
      </c>
      <c r="M5" s="2">
        <v>2.33</v>
      </c>
      <c r="N5" s="2">
        <v>1.9</v>
      </c>
      <c r="O5" s="2">
        <v>37.43</v>
      </c>
      <c r="P5" s="2">
        <f>SUM(C5:N5)</f>
        <v>37.43</v>
      </c>
      <c r="R5" s="2">
        <f>SUM(E5:G5)</f>
        <v>9.7199999999999989</v>
      </c>
      <c r="S5" s="2">
        <f>SUM(H5:J5)</f>
        <v>13.52</v>
      </c>
      <c r="T5" s="2">
        <f>SUM(K5:M5)</f>
        <v>9.0500000000000007</v>
      </c>
      <c r="U5" s="2">
        <f>SUM(N5,C5:D5)</f>
        <v>5.14</v>
      </c>
      <c r="V5" s="2"/>
      <c r="X5" s="4" t="s">
        <v>17</v>
      </c>
      <c r="Y5" s="5">
        <v>42.637500000000003</v>
      </c>
      <c r="Z5" s="5">
        <v>-89.0642</v>
      </c>
      <c r="AA5" s="7">
        <v>232.3</v>
      </c>
      <c r="AB5" s="4" t="s">
        <v>607</v>
      </c>
      <c r="AC5" s="4" t="s">
        <v>16</v>
      </c>
    </row>
    <row r="6" spans="1:31">
      <c r="A6" s="4" t="s">
        <v>18</v>
      </c>
      <c r="B6" s="4" t="s">
        <v>19</v>
      </c>
      <c r="C6" s="2">
        <v>1.61</v>
      </c>
      <c r="D6" s="2">
        <v>1.36</v>
      </c>
      <c r="E6" s="2">
        <v>1.89</v>
      </c>
      <c r="F6" s="2">
        <v>3.65</v>
      </c>
      <c r="G6" s="2">
        <v>3.42</v>
      </c>
      <c r="H6" s="2">
        <v>4.59</v>
      </c>
      <c r="I6" s="2">
        <v>3.69</v>
      </c>
      <c r="J6" s="2">
        <v>3.72</v>
      </c>
      <c r="K6" s="2">
        <v>3.25</v>
      </c>
      <c r="L6" s="2">
        <v>2.89</v>
      </c>
      <c r="M6" s="2">
        <v>2.0499999999999998</v>
      </c>
      <c r="N6" s="2">
        <v>1.74</v>
      </c>
      <c r="O6" s="2">
        <v>33.86</v>
      </c>
      <c r="P6" s="2">
        <f t="shared" ref="P6:P69" si="0">SUM(C6:N6)</f>
        <v>33.86</v>
      </c>
      <c r="R6" s="2">
        <f t="shared" ref="R6:R69" si="1">SUM(E6:G6)</f>
        <v>8.9600000000000009</v>
      </c>
      <c r="S6" s="2">
        <f t="shared" ref="S6:S69" si="2">SUM(H6:J6)</f>
        <v>12</v>
      </c>
      <c r="T6" s="2">
        <f t="shared" ref="T6:T69" si="3">SUM(K6:M6)</f>
        <v>8.1900000000000013</v>
      </c>
      <c r="U6" s="2">
        <f t="shared" ref="U6:U69" si="4">SUM(N6,C6:D6)</f>
        <v>4.71</v>
      </c>
      <c r="V6" s="2"/>
      <c r="X6" s="4" t="s">
        <v>19</v>
      </c>
      <c r="Y6" s="5">
        <v>43.422800000000002</v>
      </c>
      <c r="Z6" s="5">
        <v>-88.351900000000001</v>
      </c>
      <c r="AA6" s="7">
        <v>291.39999999999998</v>
      </c>
      <c r="AB6" s="4" t="s">
        <v>607</v>
      </c>
      <c r="AC6" s="4" t="s">
        <v>18</v>
      </c>
    </row>
    <row r="7" spans="1:31">
      <c r="A7" s="4" t="s">
        <v>20</v>
      </c>
      <c r="B7" s="4" t="s">
        <v>21</v>
      </c>
      <c r="C7" s="2">
        <v>0.95</v>
      </c>
      <c r="D7" s="2">
        <v>1.01</v>
      </c>
      <c r="E7" s="2">
        <v>1.85</v>
      </c>
      <c r="F7" s="2">
        <v>3.51</v>
      </c>
      <c r="G7" s="2">
        <v>4.8099999999999996</v>
      </c>
      <c r="H7" s="2">
        <v>5.68</v>
      </c>
      <c r="I7" s="2">
        <v>4.59</v>
      </c>
      <c r="J7" s="2">
        <v>5</v>
      </c>
      <c r="K7" s="2">
        <v>4.13</v>
      </c>
      <c r="L7" s="2">
        <v>2.61</v>
      </c>
      <c r="M7" s="2">
        <v>1.92</v>
      </c>
      <c r="N7" s="2">
        <v>1.1100000000000001</v>
      </c>
      <c r="O7" s="2">
        <v>37.17</v>
      </c>
      <c r="P7" s="2">
        <f t="shared" si="0"/>
        <v>37.17</v>
      </c>
      <c r="R7" s="2">
        <f t="shared" si="1"/>
        <v>10.169999999999998</v>
      </c>
      <c r="S7" s="2">
        <f t="shared" si="2"/>
        <v>15.27</v>
      </c>
      <c r="T7" s="2">
        <f t="shared" si="3"/>
        <v>8.66</v>
      </c>
      <c r="U7" s="2">
        <f t="shared" si="4"/>
        <v>3.0700000000000003</v>
      </c>
      <c r="V7" s="2"/>
      <c r="X7" s="4" t="s">
        <v>21</v>
      </c>
      <c r="Y7" s="5">
        <v>44.326900000000002</v>
      </c>
      <c r="Z7" s="5">
        <v>-91.919399999999996</v>
      </c>
      <c r="AA7" s="7">
        <v>204.2</v>
      </c>
      <c r="AB7" s="4" t="s">
        <v>607</v>
      </c>
      <c r="AC7" s="4" t="s">
        <v>20</v>
      </c>
    </row>
    <row r="8" spans="1:31">
      <c r="A8" s="4" t="s">
        <v>22</v>
      </c>
      <c r="B8" s="4" t="s">
        <v>23</v>
      </c>
      <c r="C8" s="2">
        <v>1.07</v>
      </c>
      <c r="D8" s="2">
        <v>1.1399999999999999</v>
      </c>
      <c r="E8" s="2">
        <v>1.73</v>
      </c>
      <c r="F8" s="2">
        <v>3.04</v>
      </c>
      <c r="G8" s="2">
        <v>3.86</v>
      </c>
      <c r="H8" s="2">
        <v>4.8</v>
      </c>
      <c r="I8" s="2">
        <v>4.62</v>
      </c>
      <c r="J8" s="2">
        <v>4.16</v>
      </c>
      <c r="K8" s="2">
        <v>3.68</v>
      </c>
      <c r="L8" s="2">
        <v>3.06</v>
      </c>
      <c r="M8" s="2">
        <v>1.88</v>
      </c>
      <c r="N8" s="2">
        <v>1.5</v>
      </c>
      <c r="O8" s="2">
        <v>34.54</v>
      </c>
      <c r="P8" s="2">
        <f t="shared" si="0"/>
        <v>34.54</v>
      </c>
      <c r="R8" s="2">
        <f t="shared" si="1"/>
        <v>8.629999999999999</v>
      </c>
      <c r="S8" s="2">
        <f t="shared" si="2"/>
        <v>13.58</v>
      </c>
      <c r="T8" s="2">
        <f t="shared" si="3"/>
        <v>8.620000000000001</v>
      </c>
      <c r="U8" s="2">
        <f t="shared" si="4"/>
        <v>3.71</v>
      </c>
      <c r="V8" s="2"/>
      <c r="X8" s="4" t="s">
        <v>23</v>
      </c>
      <c r="Y8" s="5">
        <v>45.301099999999998</v>
      </c>
      <c r="Z8" s="5">
        <v>-92.363100000000003</v>
      </c>
      <c r="AA8" s="7">
        <v>326.10000000000002</v>
      </c>
      <c r="AB8" s="4" t="s">
        <v>607</v>
      </c>
      <c r="AC8" s="4" t="s">
        <v>22</v>
      </c>
    </row>
    <row r="9" spans="1:31">
      <c r="A9" s="4" t="s">
        <v>24</v>
      </c>
      <c r="B9" s="4" t="s">
        <v>25</v>
      </c>
      <c r="C9" s="2">
        <v>0.83</v>
      </c>
      <c r="D9" s="2">
        <v>0.74</v>
      </c>
      <c r="E9" s="2">
        <v>1.27</v>
      </c>
      <c r="F9" s="2">
        <v>2.5099999999999998</v>
      </c>
      <c r="G9" s="2">
        <v>3.29</v>
      </c>
      <c r="H9" s="2">
        <v>4.46</v>
      </c>
      <c r="I9" s="2">
        <v>3.46</v>
      </c>
      <c r="J9" s="2">
        <v>3.4</v>
      </c>
      <c r="K9" s="2">
        <v>3.4</v>
      </c>
      <c r="L9" s="2">
        <v>3.04</v>
      </c>
      <c r="M9" s="2">
        <v>1.74</v>
      </c>
      <c r="N9" s="2">
        <v>1.21</v>
      </c>
      <c r="O9" s="2">
        <v>29.35</v>
      </c>
      <c r="P9" s="2">
        <f t="shared" si="0"/>
        <v>29.349999999999998</v>
      </c>
      <c r="R9" s="2">
        <f t="shared" si="1"/>
        <v>7.07</v>
      </c>
      <c r="S9" s="2">
        <f t="shared" si="2"/>
        <v>11.32</v>
      </c>
      <c r="T9" s="2">
        <f t="shared" si="3"/>
        <v>8.18</v>
      </c>
      <c r="U9" s="2">
        <f t="shared" si="4"/>
        <v>2.7800000000000002</v>
      </c>
      <c r="V9" s="2"/>
      <c r="X9" s="4" t="s">
        <v>25</v>
      </c>
      <c r="Y9" s="5">
        <v>45.160600000000002</v>
      </c>
      <c r="Z9" s="5">
        <v>-89.113100000000003</v>
      </c>
      <c r="AA9" s="7">
        <v>463</v>
      </c>
      <c r="AB9" s="4" t="s">
        <v>607</v>
      </c>
      <c r="AC9" s="4" t="s">
        <v>24</v>
      </c>
    </row>
    <row r="10" spans="1:31">
      <c r="A10" s="4" t="s">
        <v>26</v>
      </c>
      <c r="B10" s="4" t="s">
        <v>27</v>
      </c>
      <c r="C10" s="2">
        <v>1.36</v>
      </c>
      <c r="D10" s="2">
        <v>1.1299999999999999</v>
      </c>
      <c r="E10" s="2">
        <v>1.92</v>
      </c>
      <c r="F10" s="2">
        <v>3.24</v>
      </c>
      <c r="G10" s="2">
        <v>3.64</v>
      </c>
      <c r="H10" s="2">
        <v>4.6500000000000004</v>
      </c>
      <c r="I10" s="2">
        <v>3.78</v>
      </c>
      <c r="J10" s="2">
        <v>3.58</v>
      </c>
      <c r="K10" s="2">
        <v>3.18</v>
      </c>
      <c r="L10" s="2">
        <v>2.84</v>
      </c>
      <c r="M10" s="2">
        <v>2.0699999999999998</v>
      </c>
      <c r="N10" s="2">
        <v>1.76</v>
      </c>
      <c r="O10" s="2">
        <v>33.15</v>
      </c>
      <c r="P10" s="2">
        <f t="shared" si="0"/>
        <v>33.150000000000006</v>
      </c>
      <c r="R10" s="2">
        <f t="shared" si="1"/>
        <v>8.8000000000000007</v>
      </c>
      <c r="S10" s="2">
        <f t="shared" si="2"/>
        <v>12.01</v>
      </c>
      <c r="T10" s="2">
        <f t="shared" si="3"/>
        <v>8.09</v>
      </c>
      <c r="U10" s="2">
        <f t="shared" si="4"/>
        <v>4.25</v>
      </c>
      <c r="V10" s="2"/>
      <c r="X10" s="4" t="s">
        <v>27</v>
      </c>
      <c r="Y10" s="5">
        <v>44.276899999999998</v>
      </c>
      <c r="Z10" s="5">
        <v>-88.437799999999996</v>
      </c>
      <c r="AA10" s="7">
        <v>241.4</v>
      </c>
      <c r="AB10" s="4" t="s">
        <v>607</v>
      </c>
      <c r="AC10" s="4" t="s">
        <v>26</v>
      </c>
    </row>
    <row r="11" spans="1:31">
      <c r="A11" s="4" t="s">
        <v>28</v>
      </c>
      <c r="B11" s="4" t="s">
        <v>29</v>
      </c>
      <c r="C11" s="2">
        <v>1.1299999999999999</v>
      </c>
      <c r="D11" s="2">
        <v>0.95</v>
      </c>
      <c r="E11" s="2">
        <v>1.69</v>
      </c>
      <c r="F11" s="2">
        <v>2.84</v>
      </c>
      <c r="G11" s="2">
        <v>3.56</v>
      </c>
      <c r="H11" s="2">
        <v>4.4000000000000004</v>
      </c>
      <c r="I11" s="2">
        <v>4.21</v>
      </c>
      <c r="J11" s="2">
        <v>3.39</v>
      </c>
      <c r="K11" s="2">
        <v>3.61</v>
      </c>
      <c r="L11" s="2">
        <v>3.21</v>
      </c>
      <c r="M11" s="2">
        <v>1.81</v>
      </c>
      <c r="N11" s="2">
        <v>1.46</v>
      </c>
      <c r="O11" s="2">
        <v>32.26</v>
      </c>
      <c r="P11" s="2">
        <f t="shared" si="0"/>
        <v>32.26</v>
      </c>
      <c r="R11" s="2">
        <f t="shared" si="1"/>
        <v>8.09</v>
      </c>
      <c r="S11" s="2">
        <f t="shared" si="2"/>
        <v>12</v>
      </c>
      <c r="T11" s="2">
        <f t="shared" si="3"/>
        <v>8.6300000000000008</v>
      </c>
      <c r="U11" s="2">
        <f t="shared" si="4"/>
        <v>3.54</v>
      </c>
      <c r="V11" s="2"/>
      <c r="X11" s="4" t="s">
        <v>29</v>
      </c>
      <c r="Y11" s="5">
        <v>45.673299999999998</v>
      </c>
      <c r="Z11" s="5">
        <v>-88.904200000000003</v>
      </c>
      <c r="AA11" s="7">
        <v>509.9</v>
      </c>
      <c r="AB11" s="4" t="s">
        <v>607</v>
      </c>
      <c r="AC11" s="4" t="s">
        <v>28</v>
      </c>
    </row>
    <row r="12" spans="1:31">
      <c r="A12" s="4" t="s">
        <v>30</v>
      </c>
      <c r="B12" s="4" t="s">
        <v>31</v>
      </c>
      <c r="C12" s="2">
        <v>1.46</v>
      </c>
      <c r="D12" s="2">
        <v>1.58</v>
      </c>
      <c r="E12" s="2">
        <v>2.0299999999999998</v>
      </c>
      <c r="F12" s="2">
        <v>3.68</v>
      </c>
      <c r="G12" s="2">
        <v>3.98</v>
      </c>
      <c r="H12" s="2">
        <v>5.54</v>
      </c>
      <c r="I12" s="2">
        <v>4.17</v>
      </c>
      <c r="J12" s="2">
        <v>3.85</v>
      </c>
      <c r="K12" s="2">
        <v>4.47</v>
      </c>
      <c r="L12" s="2">
        <v>3.1</v>
      </c>
      <c r="M12" s="2">
        <v>2.2999999999999998</v>
      </c>
      <c r="N12" s="2">
        <v>1.77</v>
      </c>
      <c r="O12" s="2">
        <v>37.93</v>
      </c>
      <c r="P12" s="2">
        <f t="shared" si="0"/>
        <v>37.93</v>
      </c>
      <c r="R12" s="2">
        <f t="shared" si="1"/>
        <v>9.69</v>
      </c>
      <c r="S12" s="2">
        <f t="shared" si="2"/>
        <v>13.56</v>
      </c>
      <c r="T12" s="2">
        <f t="shared" si="3"/>
        <v>9.870000000000001</v>
      </c>
      <c r="U12" s="2">
        <f t="shared" si="4"/>
        <v>4.8100000000000005</v>
      </c>
      <c r="V12" s="2"/>
      <c r="X12" s="4" t="s">
        <v>31</v>
      </c>
      <c r="Y12" s="5">
        <v>42.699399999999997</v>
      </c>
      <c r="Z12" s="5">
        <v>-89.869399999999999</v>
      </c>
      <c r="AA12" s="7">
        <v>242.3</v>
      </c>
      <c r="AB12" s="4" t="s">
        <v>607</v>
      </c>
      <c r="AC12" s="4" t="s">
        <v>30</v>
      </c>
    </row>
    <row r="13" spans="1:31">
      <c r="A13" s="4" t="s">
        <v>32</v>
      </c>
      <c r="B13" s="4" t="s">
        <v>33</v>
      </c>
      <c r="C13" s="2">
        <v>1.24</v>
      </c>
      <c r="D13" s="2">
        <v>1.4</v>
      </c>
      <c r="E13" s="2">
        <v>1.98</v>
      </c>
      <c r="F13" s="2">
        <v>3.74</v>
      </c>
      <c r="G13" s="2">
        <v>4.24</v>
      </c>
      <c r="H13" s="2">
        <v>5.14</v>
      </c>
      <c r="I13" s="2">
        <v>4.17</v>
      </c>
      <c r="J13" s="2">
        <v>3.8</v>
      </c>
      <c r="K13" s="2">
        <v>3.34</v>
      </c>
      <c r="L13" s="2">
        <v>2.78</v>
      </c>
      <c r="M13" s="2">
        <v>2.23</v>
      </c>
      <c r="N13" s="2">
        <v>1.45</v>
      </c>
      <c r="O13" s="2">
        <v>35.51</v>
      </c>
      <c r="P13" s="2">
        <f t="shared" si="0"/>
        <v>35.51</v>
      </c>
      <c r="R13" s="2">
        <f t="shared" si="1"/>
        <v>9.9600000000000009</v>
      </c>
      <c r="S13" s="2">
        <f t="shared" si="2"/>
        <v>13.11</v>
      </c>
      <c r="T13" s="2">
        <f t="shared" si="3"/>
        <v>8.35</v>
      </c>
      <c r="U13" s="2">
        <f t="shared" si="4"/>
        <v>4.09</v>
      </c>
      <c r="V13" s="2"/>
      <c r="X13" s="4" t="s">
        <v>33</v>
      </c>
      <c r="Y13" s="5">
        <v>43.304200000000002</v>
      </c>
      <c r="Z13" s="5">
        <v>-89.345299999999995</v>
      </c>
      <c r="AA13" s="7">
        <v>320.60000000000002</v>
      </c>
      <c r="AB13" s="4" t="s">
        <v>607</v>
      </c>
      <c r="AC13" s="4" t="s">
        <v>32</v>
      </c>
    </row>
    <row r="14" spans="1:31">
      <c r="A14" s="4" t="s">
        <v>34</v>
      </c>
      <c r="B14" s="4" t="s">
        <v>35</v>
      </c>
      <c r="C14" s="2">
        <v>1.26</v>
      </c>
      <c r="D14" s="2">
        <v>1.18</v>
      </c>
      <c r="E14" s="2">
        <v>1.91</v>
      </c>
      <c r="F14" s="2">
        <v>2.93</v>
      </c>
      <c r="G14" s="2">
        <v>3.67</v>
      </c>
      <c r="H14" s="2">
        <v>4.0199999999999996</v>
      </c>
      <c r="I14" s="2">
        <v>4.1399999999999997</v>
      </c>
      <c r="J14" s="2">
        <v>3.6</v>
      </c>
      <c r="K14" s="2">
        <v>3.26</v>
      </c>
      <c r="L14" s="2">
        <v>3.07</v>
      </c>
      <c r="M14" s="2">
        <v>1.96</v>
      </c>
      <c r="N14" s="2">
        <v>1.99</v>
      </c>
      <c r="O14" s="2">
        <v>32.99</v>
      </c>
      <c r="P14" s="2">
        <f t="shared" si="0"/>
        <v>32.99</v>
      </c>
      <c r="R14" s="2">
        <f t="shared" si="1"/>
        <v>8.51</v>
      </c>
      <c r="S14" s="2">
        <f t="shared" si="2"/>
        <v>11.76</v>
      </c>
      <c r="T14" s="2">
        <f t="shared" si="3"/>
        <v>8.2899999999999991</v>
      </c>
      <c r="U14" s="2">
        <f t="shared" si="4"/>
        <v>4.43</v>
      </c>
      <c r="V14" s="2"/>
      <c r="X14" s="4" t="s">
        <v>35</v>
      </c>
      <c r="Y14" s="5">
        <v>46.5824</v>
      </c>
      <c r="Z14" s="5">
        <v>-90.883899999999997</v>
      </c>
      <c r="AA14" s="7">
        <v>213.4</v>
      </c>
      <c r="AB14" s="4" t="s">
        <v>607</v>
      </c>
      <c r="AC14" s="4" t="s">
        <v>34</v>
      </c>
    </row>
    <row r="15" spans="1:31">
      <c r="A15" s="4" t="s">
        <v>36</v>
      </c>
      <c r="B15" s="4" t="s">
        <v>37</v>
      </c>
      <c r="C15" s="2">
        <v>1.31</v>
      </c>
      <c r="D15" s="2">
        <v>1.08</v>
      </c>
      <c r="E15" s="2">
        <v>1.62</v>
      </c>
      <c r="F15" s="2">
        <v>2.94</v>
      </c>
      <c r="G15" s="2">
        <v>3.63</v>
      </c>
      <c r="H15" s="2">
        <v>4.18</v>
      </c>
      <c r="I15" s="2">
        <v>4.08</v>
      </c>
      <c r="J15" s="2">
        <v>3.77</v>
      </c>
      <c r="K15" s="2">
        <v>3.58</v>
      </c>
      <c r="L15" s="2">
        <v>3.26</v>
      </c>
      <c r="M15" s="2">
        <v>1.79</v>
      </c>
      <c r="N15" s="2">
        <v>1.59</v>
      </c>
      <c r="O15" s="2">
        <v>32.83</v>
      </c>
      <c r="P15" s="2">
        <f t="shared" si="0"/>
        <v>32.83</v>
      </c>
      <c r="R15" s="2">
        <f t="shared" si="1"/>
        <v>8.1900000000000013</v>
      </c>
      <c r="S15" s="2">
        <f t="shared" si="2"/>
        <v>12.03</v>
      </c>
      <c r="T15" s="2">
        <f t="shared" si="3"/>
        <v>8.629999999999999</v>
      </c>
      <c r="U15" s="2">
        <f t="shared" si="4"/>
        <v>3.9800000000000004</v>
      </c>
      <c r="V15" s="2"/>
      <c r="X15" s="4" t="s">
        <v>37</v>
      </c>
      <c r="Y15" s="5">
        <v>46.552199999999999</v>
      </c>
      <c r="Z15" s="5">
        <v>-90.9161</v>
      </c>
      <c r="AA15" s="7">
        <v>251.8</v>
      </c>
      <c r="AB15" s="4" t="s">
        <v>607</v>
      </c>
      <c r="AC15" s="4" t="s">
        <v>36</v>
      </c>
    </row>
    <row r="16" spans="1:31">
      <c r="A16" s="4" t="s">
        <v>38</v>
      </c>
      <c r="B16" s="4" t="s">
        <v>39</v>
      </c>
      <c r="C16" s="2">
        <v>1.31</v>
      </c>
      <c r="D16" s="2">
        <v>1.08</v>
      </c>
      <c r="E16" s="2">
        <v>1.61</v>
      </c>
      <c r="F16" s="2">
        <v>2.61</v>
      </c>
      <c r="G16" s="2">
        <v>3.54</v>
      </c>
      <c r="H16" s="2">
        <v>4.1900000000000004</v>
      </c>
      <c r="I16" s="2">
        <v>4.28</v>
      </c>
      <c r="J16" s="2">
        <v>3.86</v>
      </c>
      <c r="K16" s="2">
        <v>3.62</v>
      </c>
      <c r="L16" s="2">
        <v>3.29</v>
      </c>
      <c r="M16" s="2">
        <v>1.97</v>
      </c>
      <c r="N16" s="2">
        <v>1.6</v>
      </c>
      <c r="O16" s="2">
        <v>32.96</v>
      </c>
      <c r="P16" s="2">
        <f t="shared" si="0"/>
        <v>32.96</v>
      </c>
      <c r="R16" s="2">
        <f t="shared" si="1"/>
        <v>7.76</v>
      </c>
      <c r="S16" s="2">
        <f t="shared" si="2"/>
        <v>12.33</v>
      </c>
      <c r="T16" s="2">
        <f t="shared" si="3"/>
        <v>8.8800000000000008</v>
      </c>
      <c r="U16" s="2">
        <f t="shared" si="4"/>
        <v>3.99</v>
      </c>
      <c r="V16" s="2"/>
      <c r="X16" s="4" t="s">
        <v>39</v>
      </c>
      <c r="Y16" s="5">
        <v>46.583100000000002</v>
      </c>
      <c r="Z16" s="5">
        <v>-90.967799999999997</v>
      </c>
      <c r="AA16" s="7">
        <v>198.1</v>
      </c>
      <c r="AB16" s="4" t="s">
        <v>607</v>
      </c>
      <c r="AC16" s="4" t="s">
        <v>38</v>
      </c>
      <c r="AD16" s="4" t="s">
        <v>608</v>
      </c>
    </row>
    <row r="17" spans="1:29">
      <c r="A17" s="4" t="s">
        <v>40</v>
      </c>
      <c r="B17" s="4" t="s">
        <v>41</v>
      </c>
      <c r="C17" s="2">
        <v>0.64</v>
      </c>
      <c r="D17" s="2">
        <v>0.7</v>
      </c>
      <c r="E17" s="2">
        <v>1.1200000000000001</v>
      </c>
      <c r="F17" s="2">
        <v>2.2599999999999998</v>
      </c>
      <c r="G17" s="2">
        <v>3.45</v>
      </c>
      <c r="H17" s="2">
        <v>3.92</v>
      </c>
      <c r="I17" s="2">
        <v>3.93</v>
      </c>
      <c r="J17" s="2">
        <v>3.44</v>
      </c>
      <c r="K17" s="2">
        <v>3.03</v>
      </c>
      <c r="L17" s="2">
        <v>2.83</v>
      </c>
      <c r="M17" s="2">
        <v>1.55</v>
      </c>
      <c r="N17" s="2">
        <v>0.98</v>
      </c>
      <c r="O17" s="2">
        <v>27.85</v>
      </c>
      <c r="P17" s="2">
        <f t="shared" si="0"/>
        <v>27.85</v>
      </c>
      <c r="R17" s="2">
        <f t="shared" si="1"/>
        <v>6.83</v>
      </c>
      <c r="S17" s="2">
        <f t="shared" si="2"/>
        <v>11.29</v>
      </c>
      <c r="T17" s="2">
        <f t="shared" si="3"/>
        <v>7.4099999999999993</v>
      </c>
      <c r="U17" s="2">
        <f t="shared" si="4"/>
        <v>2.3200000000000003</v>
      </c>
      <c r="V17" s="2"/>
      <c r="X17" s="4" t="s">
        <v>41</v>
      </c>
      <c r="Y17" s="5">
        <v>46.5486</v>
      </c>
      <c r="Z17" s="5">
        <v>-90.918899999999994</v>
      </c>
      <c r="AA17" s="7">
        <v>251.8</v>
      </c>
      <c r="AB17" s="4" t="s">
        <v>607</v>
      </c>
      <c r="AC17" s="4" t="s">
        <v>40</v>
      </c>
    </row>
    <row r="18" spans="1:29">
      <c r="A18" s="4" t="s">
        <v>42</v>
      </c>
      <c r="B18" s="4" t="s">
        <v>43</v>
      </c>
      <c r="C18" s="2">
        <v>0.98</v>
      </c>
      <c r="D18" s="2">
        <v>1.06</v>
      </c>
      <c r="E18" s="2">
        <v>1.7</v>
      </c>
      <c r="F18" s="2">
        <v>3.11</v>
      </c>
      <c r="G18" s="2">
        <v>4.3</v>
      </c>
      <c r="H18" s="2">
        <v>5.09</v>
      </c>
      <c r="I18" s="2">
        <v>4.25</v>
      </c>
      <c r="J18" s="2">
        <v>4.42</v>
      </c>
      <c r="K18" s="2">
        <v>3.76</v>
      </c>
      <c r="L18" s="2">
        <v>2.63</v>
      </c>
      <c r="M18" s="2">
        <v>1.79</v>
      </c>
      <c r="N18" s="2">
        <v>1.39</v>
      </c>
      <c r="O18" s="2">
        <v>34.479999999999997</v>
      </c>
      <c r="P18" s="2">
        <f t="shared" si="0"/>
        <v>34.479999999999997</v>
      </c>
      <c r="R18" s="2">
        <f t="shared" si="1"/>
        <v>9.11</v>
      </c>
      <c r="S18" s="2">
        <f t="shared" si="2"/>
        <v>13.76</v>
      </c>
      <c r="T18" s="2">
        <f t="shared" si="3"/>
        <v>8.18</v>
      </c>
      <c r="U18" s="2">
        <f t="shared" si="4"/>
        <v>3.43</v>
      </c>
      <c r="V18" s="2"/>
      <c r="X18" s="4" t="s">
        <v>43</v>
      </c>
      <c r="Y18" s="5">
        <v>44.682499999999997</v>
      </c>
      <c r="Z18" s="5">
        <v>-91.135800000000003</v>
      </c>
      <c r="AA18" s="7">
        <v>292.60000000000002</v>
      </c>
      <c r="AB18" s="4" t="s">
        <v>607</v>
      </c>
      <c r="AC18" s="4" t="s">
        <v>42</v>
      </c>
    </row>
    <row r="19" spans="1:29">
      <c r="A19" s="4" t="s">
        <v>44</v>
      </c>
      <c r="B19" s="4" t="s">
        <v>45</v>
      </c>
      <c r="C19" s="2">
        <v>1.82</v>
      </c>
      <c r="D19" s="2">
        <v>1.0900000000000001</v>
      </c>
      <c r="E19" s="2">
        <v>1.84</v>
      </c>
      <c r="F19" s="2">
        <v>3.32</v>
      </c>
      <c r="G19" s="2">
        <v>4.0599999999999996</v>
      </c>
      <c r="H19" s="2">
        <v>4.93</v>
      </c>
      <c r="I19" s="2">
        <v>4.3099999999999996</v>
      </c>
      <c r="J19" s="2">
        <v>4.22</v>
      </c>
      <c r="K19" s="2">
        <v>3.69</v>
      </c>
      <c r="L19" s="2">
        <v>2.78</v>
      </c>
      <c r="M19" s="2">
        <v>1.82</v>
      </c>
      <c r="N19" s="2">
        <v>1.45</v>
      </c>
      <c r="O19" s="2">
        <v>35.33</v>
      </c>
      <c r="P19" s="2">
        <f t="shared" si="0"/>
        <v>35.33</v>
      </c>
      <c r="R19" s="2">
        <f t="shared" si="1"/>
        <v>9.2199999999999989</v>
      </c>
      <c r="S19" s="2">
        <f t="shared" si="2"/>
        <v>13.459999999999997</v>
      </c>
      <c r="T19" s="2">
        <f t="shared" si="3"/>
        <v>8.2899999999999991</v>
      </c>
      <c r="U19" s="2">
        <f t="shared" si="4"/>
        <v>4.3600000000000003</v>
      </c>
      <c r="V19" s="2"/>
      <c r="X19" s="4" t="s">
        <v>45</v>
      </c>
      <c r="Y19" s="5">
        <v>44.3078</v>
      </c>
      <c r="Z19" s="5">
        <v>-90.131399999999999</v>
      </c>
      <c r="AA19" s="7">
        <v>297.2</v>
      </c>
      <c r="AB19" s="4" t="s">
        <v>607</v>
      </c>
      <c r="AC19" s="4" t="s">
        <v>44</v>
      </c>
    </row>
    <row r="20" spans="1:29">
      <c r="A20" s="4" t="s">
        <v>46</v>
      </c>
      <c r="B20" s="4" t="s">
        <v>47</v>
      </c>
      <c r="C20" s="2">
        <v>0.81</v>
      </c>
      <c r="D20" s="2">
        <v>0.79</v>
      </c>
      <c r="E20" s="2">
        <v>1.53</v>
      </c>
      <c r="F20" s="2">
        <v>2.76</v>
      </c>
      <c r="G20" s="2">
        <v>3.96</v>
      </c>
      <c r="H20" s="2">
        <v>5.2</v>
      </c>
      <c r="I20" s="2">
        <v>4.13</v>
      </c>
      <c r="J20" s="2">
        <v>4.92</v>
      </c>
      <c r="K20" s="2">
        <v>3.4</v>
      </c>
      <c r="L20" s="2">
        <v>2.79</v>
      </c>
      <c r="M20" s="2">
        <v>1.59</v>
      </c>
      <c r="N20" s="2">
        <v>1.0900000000000001</v>
      </c>
      <c r="O20" s="2">
        <v>32.97</v>
      </c>
      <c r="P20" s="2">
        <f t="shared" si="0"/>
        <v>32.97</v>
      </c>
      <c r="R20" s="2">
        <f t="shared" si="1"/>
        <v>8.25</v>
      </c>
      <c r="S20" s="2">
        <f t="shared" si="2"/>
        <v>14.25</v>
      </c>
      <c r="T20" s="2">
        <f t="shared" si="3"/>
        <v>7.7799999999999994</v>
      </c>
      <c r="U20" s="2">
        <f t="shared" si="4"/>
        <v>2.6900000000000004</v>
      </c>
      <c r="V20" s="2"/>
      <c r="X20" s="4" t="s">
        <v>47</v>
      </c>
      <c r="Y20" s="5">
        <v>44.963299999999997</v>
      </c>
      <c r="Z20" s="5">
        <v>-92.390600000000006</v>
      </c>
      <c r="AA20" s="7">
        <v>335.3</v>
      </c>
      <c r="AB20" s="4" t="s">
        <v>607</v>
      </c>
      <c r="AC20" s="4" t="s">
        <v>46</v>
      </c>
    </row>
    <row r="21" spans="1:29">
      <c r="A21" s="4" t="s">
        <v>48</v>
      </c>
      <c r="B21" s="4" t="s">
        <v>49</v>
      </c>
      <c r="C21" s="2">
        <v>1.35</v>
      </c>
      <c r="D21" s="2">
        <v>1.36</v>
      </c>
      <c r="E21" s="2">
        <v>2.21</v>
      </c>
      <c r="F21" s="2">
        <v>4.16</v>
      </c>
      <c r="G21" s="2">
        <v>4.28</v>
      </c>
      <c r="H21" s="2">
        <v>5.58</v>
      </c>
      <c r="I21" s="2">
        <v>4.79</v>
      </c>
      <c r="J21" s="2">
        <v>4.53</v>
      </c>
      <c r="K21" s="2">
        <v>3.85</v>
      </c>
      <c r="L21" s="2">
        <v>2.91</v>
      </c>
      <c r="M21" s="2">
        <v>2.2000000000000002</v>
      </c>
      <c r="N21" s="2">
        <v>1.68</v>
      </c>
      <c r="O21" s="2">
        <v>38.9</v>
      </c>
      <c r="P21" s="2">
        <f t="shared" si="0"/>
        <v>38.9</v>
      </c>
      <c r="R21" s="2">
        <f t="shared" si="1"/>
        <v>10.65</v>
      </c>
      <c r="S21" s="2">
        <f t="shared" si="2"/>
        <v>14.900000000000002</v>
      </c>
      <c r="T21" s="2">
        <f t="shared" si="3"/>
        <v>8.9600000000000009</v>
      </c>
      <c r="U21" s="2">
        <f t="shared" si="4"/>
        <v>4.3900000000000006</v>
      </c>
      <c r="V21" s="2"/>
      <c r="X21" s="4" t="s">
        <v>49</v>
      </c>
      <c r="Y21" s="5">
        <v>43.458300000000001</v>
      </c>
      <c r="Z21" s="5">
        <v>-89.726900000000001</v>
      </c>
      <c r="AA21" s="7">
        <v>250.9</v>
      </c>
      <c r="AB21" s="4" t="s">
        <v>607</v>
      </c>
      <c r="AC21" s="4" t="s">
        <v>48</v>
      </c>
    </row>
    <row r="22" spans="1:29">
      <c r="A22" s="4" t="s">
        <v>50</v>
      </c>
      <c r="B22" s="4" t="s">
        <v>51</v>
      </c>
      <c r="C22" s="2">
        <v>1.7</v>
      </c>
      <c r="D22" s="2">
        <v>1.1200000000000001</v>
      </c>
      <c r="E22" s="2">
        <v>1.61</v>
      </c>
      <c r="F22" s="2">
        <v>3.08</v>
      </c>
      <c r="G22" s="2">
        <v>3.49</v>
      </c>
      <c r="H22" s="2">
        <v>3.34</v>
      </c>
      <c r="I22" s="2">
        <v>4.1100000000000003</v>
      </c>
      <c r="J22" s="2">
        <v>3.64</v>
      </c>
      <c r="K22" s="2">
        <v>3.69</v>
      </c>
      <c r="L22" s="2">
        <v>3.15</v>
      </c>
      <c r="M22" s="2">
        <v>2.44</v>
      </c>
      <c r="N22" s="2">
        <v>1.92</v>
      </c>
      <c r="O22" s="2">
        <v>33.29</v>
      </c>
      <c r="P22" s="2">
        <f t="shared" si="0"/>
        <v>33.29</v>
      </c>
      <c r="R22" s="2">
        <f t="shared" si="1"/>
        <v>8.18</v>
      </c>
      <c r="S22" s="2">
        <f t="shared" si="2"/>
        <v>11.09</v>
      </c>
      <c r="T22" s="2">
        <f t="shared" si="3"/>
        <v>9.2799999999999994</v>
      </c>
      <c r="U22" s="2">
        <f t="shared" si="4"/>
        <v>4.74</v>
      </c>
      <c r="V22" s="2"/>
      <c r="X22" s="4" t="s">
        <v>51</v>
      </c>
      <c r="Y22" s="5">
        <v>46.883299999999998</v>
      </c>
      <c r="Z22" s="5">
        <v>-90.816699999999997</v>
      </c>
      <c r="AA22" s="7">
        <v>249.9</v>
      </c>
      <c r="AB22" s="4" t="s">
        <v>607</v>
      </c>
      <c r="AC22" s="4" t="s">
        <v>50</v>
      </c>
    </row>
    <row r="23" spans="1:29">
      <c r="A23" s="4" t="s">
        <v>52</v>
      </c>
      <c r="B23" s="4" t="s">
        <v>53</v>
      </c>
      <c r="C23" s="2">
        <v>1.52</v>
      </c>
      <c r="D23" s="2">
        <v>0.99</v>
      </c>
      <c r="E23" s="2">
        <v>1.53</v>
      </c>
      <c r="F23" s="2">
        <v>2.76</v>
      </c>
      <c r="G23" s="2">
        <v>3.13</v>
      </c>
      <c r="H23" s="2">
        <v>3.89</v>
      </c>
      <c r="I23" s="2">
        <v>3.7</v>
      </c>
      <c r="J23" s="2">
        <v>3.62</v>
      </c>
      <c r="K23" s="2">
        <v>3.13</v>
      </c>
      <c r="L23" s="2">
        <v>3.15</v>
      </c>
      <c r="M23" s="2">
        <v>2.2200000000000002</v>
      </c>
      <c r="N23" s="2">
        <v>1.79</v>
      </c>
      <c r="O23" s="2">
        <v>31.43</v>
      </c>
      <c r="P23" s="2">
        <f t="shared" si="0"/>
        <v>31.429999999999996</v>
      </c>
      <c r="R23" s="2">
        <f t="shared" si="1"/>
        <v>7.42</v>
      </c>
      <c r="S23" s="2">
        <f t="shared" si="2"/>
        <v>11.21</v>
      </c>
      <c r="T23" s="2">
        <f t="shared" si="3"/>
        <v>8.5</v>
      </c>
      <c r="U23" s="2">
        <f t="shared" si="4"/>
        <v>4.3</v>
      </c>
      <c r="V23" s="2"/>
      <c r="X23" s="4" t="s">
        <v>53</v>
      </c>
      <c r="Y23" s="5">
        <v>46.938600000000001</v>
      </c>
      <c r="Z23" s="5">
        <v>-90.834900000000005</v>
      </c>
      <c r="AA23" s="7">
        <v>210</v>
      </c>
      <c r="AB23" s="4" t="s">
        <v>607</v>
      </c>
      <c r="AC23" s="4" t="s">
        <v>52</v>
      </c>
    </row>
    <row r="24" spans="1:29">
      <c r="A24" s="4" t="s">
        <v>54</v>
      </c>
      <c r="B24" s="4" t="s">
        <v>55</v>
      </c>
      <c r="C24" s="2">
        <v>1.54</v>
      </c>
      <c r="D24" s="2">
        <v>1.27</v>
      </c>
      <c r="E24" s="2">
        <v>1.6</v>
      </c>
      <c r="F24" s="2">
        <v>2.68</v>
      </c>
      <c r="G24" s="2">
        <v>3.51</v>
      </c>
      <c r="H24" s="2">
        <v>3.88</v>
      </c>
      <c r="I24" s="2">
        <v>3.85</v>
      </c>
      <c r="J24" s="2">
        <v>3.59</v>
      </c>
      <c r="K24" s="2">
        <v>3.41</v>
      </c>
      <c r="L24" s="2">
        <v>3.22</v>
      </c>
      <c r="M24" s="2">
        <v>2.09</v>
      </c>
      <c r="N24" s="2">
        <v>1.98</v>
      </c>
      <c r="O24" s="2">
        <v>32.619999999999997</v>
      </c>
      <c r="P24" s="2">
        <f t="shared" si="0"/>
        <v>32.619999999999997</v>
      </c>
      <c r="R24" s="2">
        <f t="shared" si="1"/>
        <v>7.79</v>
      </c>
      <c r="S24" s="2">
        <f t="shared" si="2"/>
        <v>11.32</v>
      </c>
      <c r="T24" s="2">
        <f t="shared" si="3"/>
        <v>8.7200000000000006</v>
      </c>
      <c r="U24" s="2">
        <f t="shared" si="4"/>
        <v>4.79</v>
      </c>
      <c r="V24" s="2"/>
      <c r="X24" s="4" t="s">
        <v>55</v>
      </c>
      <c r="Y24" s="5">
        <v>46.787199999999999</v>
      </c>
      <c r="Z24" s="5">
        <v>-90.864199999999997</v>
      </c>
      <c r="AA24" s="7">
        <v>187.5</v>
      </c>
      <c r="AB24" s="4" t="s">
        <v>607</v>
      </c>
      <c r="AC24" s="4" t="s">
        <v>54</v>
      </c>
    </row>
    <row r="25" spans="1:29">
      <c r="A25" s="4" t="s">
        <v>56</v>
      </c>
      <c r="B25" s="4" t="s">
        <v>57</v>
      </c>
      <c r="C25" s="2">
        <v>1.49</v>
      </c>
      <c r="D25" s="2">
        <v>1.42</v>
      </c>
      <c r="E25" s="2">
        <v>2.13</v>
      </c>
      <c r="F25" s="2">
        <v>3.83</v>
      </c>
      <c r="G25" s="2">
        <v>4.05</v>
      </c>
      <c r="H25" s="2">
        <v>5.04</v>
      </c>
      <c r="I25" s="2">
        <v>4.1399999999999997</v>
      </c>
      <c r="J25" s="2">
        <v>4.07</v>
      </c>
      <c r="K25" s="2">
        <v>3.26</v>
      </c>
      <c r="L25" s="2">
        <v>3.04</v>
      </c>
      <c r="M25" s="2">
        <v>2.15</v>
      </c>
      <c r="N25" s="2">
        <v>1.65</v>
      </c>
      <c r="O25" s="2">
        <v>36.270000000000003</v>
      </c>
      <c r="P25" s="2">
        <f t="shared" si="0"/>
        <v>36.269999999999996</v>
      </c>
      <c r="R25" s="2">
        <f t="shared" si="1"/>
        <v>10.01</v>
      </c>
      <c r="S25" s="2">
        <f t="shared" si="2"/>
        <v>13.25</v>
      </c>
      <c r="T25" s="2">
        <f t="shared" si="3"/>
        <v>8.4499999999999993</v>
      </c>
      <c r="U25" s="2">
        <f t="shared" si="4"/>
        <v>4.5599999999999996</v>
      </c>
      <c r="V25" s="2"/>
      <c r="X25" s="4" t="s">
        <v>57</v>
      </c>
      <c r="Y25" s="5">
        <v>43.442799999999998</v>
      </c>
      <c r="Z25" s="5">
        <v>-88.845299999999995</v>
      </c>
      <c r="AA25" s="7">
        <v>262.39999999999998</v>
      </c>
      <c r="AB25" s="4" t="s">
        <v>607</v>
      </c>
      <c r="AC25" s="4" t="s">
        <v>56</v>
      </c>
    </row>
    <row r="26" spans="1:29">
      <c r="A26" s="4" t="s">
        <v>58</v>
      </c>
      <c r="B26" s="4" t="s">
        <v>59</v>
      </c>
      <c r="C26" s="2">
        <v>1.43</v>
      </c>
      <c r="D26" s="2">
        <v>1.32</v>
      </c>
      <c r="E26" s="2">
        <v>1.99</v>
      </c>
      <c r="F26" s="2">
        <v>3.57</v>
      </c>
      <c r="G26" s="2">
        <v>3.71</v>
      </c>
      <c r="H26" s="2">
        <v>3.86</v>
      </c>
      <c r="I26" s="2">
        <v>3.52</v>
      </c>
      <c r="J26" s="2">
        <v>3.26</v>
      </c>
      <c r="K26" s="2">
        <v>2.75</v>
      </c>
      <c r="L26" s="2">
        <v>2.7</v>
      </c>
      <c r="M26" s="2">
        <v>1.96</v>
      </c>
      <c r="N26" s="2">
        <v>1.81</v>
      </c>
      <c r="O26" s="2">
        <v>31.88</v>
      </c>
      <c r="P26" s="2">
        <f t="shared" si="0"/>
        <v>31.879999999999995</v>
      </c>
      <c r="R26" s="2">
        <f t="shared" si="1"/>
        <v>9.27</v>
      </c>
      <c r="S26" s="2">
        <f t="shared" si="2"/>
        <v>10.64</v>
      </c>
      <c r="T26" s="2">
        <f t="shared" si="3"/>
        <v>7.41</v>
      </c>
      <c r="U26" s="2">
        <f t="shared" si="4"/>
        <v>4.5600000000000005</v>
      </c>
      <c r="V26" s="2"/>
      <c r="X26" s="4" t="s">
        <v>59</v>
      </c>
      <c r="Y26" s="5">
        <v>43.513300000000001</v>
      </c>
      <c r="Z26" s="5">
        <v>-87.854699999999994</v>
      </c>
      <c r="AA26" s="7">
        <v>222.8</v>
      </c>
      <c r="AB26" s="4" t="s">
        <v>607</v>
      </c>
      <c r="AC26" s="4" t="s">
        <v>58</v>
      </c>
    </row>
    <row r="27" spans="1:29">
      <c r="A27" s="4" t="s">
        <v>60</v>
      </c>
      <c r="B27" s="4" t="s">
        <v>61</v>
      </c>
      <c r="C27" s="2">
        <v>1.6</v>
      </c>
      <c r="D27" s="2">
        <v>1.52</v>
      </c>
      <c r="E27" s="2">
        <v>2.13</v>
      </c>
      <c r="F27" s="2">
        <v>3.72</v>
      </c>
      <c r="G27" s="2">
        <v>4.34</v>
      </c>
      <c r="H27" s="2">
        <v>5.64</v>
      </c>
      <c r="I27" s="2">
        <v>3.36</v>
      </c>
      <c r="J27" s="2">
        <v>4.1399999999999997</v>
      </c>
      <c r="K27" s="2">
        <v>3.83</v>
      </c>
      <c r="L27" s="2">
        <v>2.77</v>
      </c>
      <c r="M27" s="2">
        <v>2.4</v>
      </c>
      <c r="N27" s="2">
        <v>1.96</v>
      </c>
      <c r="O27" s="2">
        <v>37.409999999999997</v>
      </c>
      <c r="P27" s="2">
        <f t="shared" si="0"/>
        <v>37.410000000000004</v>
      </c>
      <c r="R27" s="2">
        <f t="shared" si="1"/>
        <v>10.19</v>
      </c>
      <c r="S27" s="2">
        <f t="shared" si="2"/>
        <v>13.14</v>
      </c>
      <c r="T27" s="2">
        <f t="shared" si="3"/>
        <v>9</v>
      </c>
      <c r="U27" s="2">
        <f t="shared" si="4"/>
        <v>5.08</v>
      </c>
      <c r="V27" s="2"/>
      <c r="X27" s="4" t="s">
        <v>61</v>
      </c>
      <c r="Y27" s="5">
        <v>42.503900000000002</v>
      </c>
      <c r="Z27" s="5">
        <v>-89.031099999999995</v>
      </c>
      <c r="AA27" s="7">
        <v>240.2</v>
      </c>
      <c r="AB27" s="4" t="s">
        <v>607</v>
      </c>
      <c r="AC27" s="4" t="s">
        <v>60</v>
      </c>
    </row>
    <row r="28" spans="1:29">
      <c r="A28" s="4" t="s">
        <v>62</v>
      </c>
      <c r="B28" s="4" t="s">
        <v>63</v>
      </c>
      <c r="C28" s="2">
        <v>1.39</v>
      </c>
      <c r="D28" s="2">
        <v>1.28</v>
      </c>
      <c r="E28" s="2">
        <v>2.83</v>
      </c>
      <c r="F28" s="2">
        <v>3.57</v>
      </c>
      <c r="G28" s="2">
        <v>4.22</v>
      </c>
      <c r="H28" s="2">
        <v>4.2</v>
      </c>
      <c r="I28" s="2">
        <v>4.51</v>
      </c>
      <c r="J28" s="2">
        <v>3.64</v>
      </c>
      <c r="K28" s="2">
        <v>3.49</v>
      </c>
      <c r="L28" s="2">
        <v>2.74</v>
      </c>
      <c r="M28" s="2">
        <v>1.99</v>
      </c>
      <c r="N28" s="2">
        <v>1.35</v>
      </c>
      <c r="O28" s="2">
        <v>35.21</v>
      </c>
      <c r="P28" s="2">
        <f t="shared" si="0"/>
        <v>35.210000000000008</v>
      </c>
      <c r="R28" s="2">
        <f t="shared" si="1"/>
        <v>10.620000000000001</v>
      </c>
      <c r="S28" s="2">
        <f t="shared" si="2"/>
        <v>12.350000000000001</v>
      </c>
      <c r="T28" s="2">
        <f t="shared" si="3"/>
        <v>8.2200000000000006</v>
      </c>
      <c r="U28" s="2">
        <f t="shared" si="4"/>
        <v>4.0200000000000005</v>
      </c>
      <c r="V28" s="2"/>
      <c r="X28" s="4" t="s">
        <v>63</v>
      </c>
      <c r="Y28" s="5">
        <v>43.99</v>
      </c>
      <c r="Z28" s="5">
        <v>-88.941100000000006</v>
      </c>
      <c r="AA28" s="7">
        <v>233.5</v>
      </c>
      <c r="AB28" s="4" t="s">
        <v>607</v>
      </c>
      <c r="AC28" s="4" t="s">
        <v>62</v>
      </c>
    </row>
    <row r="29" spans="1:29">
      <c r="A29" s="4" t="s">
        <v>64</v>
      </c>
      <c r="B29" s="4" t="s">
        <v>65</v>
      </c>
      <c r="C29" s="2">
        <v>1.03</v>
      </c>
      <c r="D29" s="2">
        <v>1.06</v>
      </c>
      <c r="E29" s="2">
        <v>1.74</v>
      </c>
      <c r="F29" s="2">
        <v>3.06</v>
      </c>
      <c r="G29" s="2">
        <v>3.9</v>
      </c>
      <c r="H29" s="2">
        <v>4.5599999999999996</v>
      </c>
      <c r="I29" s="2">
        <v>3.8</v>
      </c>
      <c r="J29" s="2">
        <v>4.1900000000000004</v>
      </c>
      <c r="K29" s="2">
        <v>3.73</v>
      </c>
      <c r="L29" s="2">
        <v>3.24</v>
      </c>
      <c r="M29" s="2">
        <v>1.96</v>
      </c>
      <c r="N29" s="2">
        <v>1.42</v>
      </c>
      <c r="O29" s="2">
        <v>33.69</v>
      </c>
      <c r="P29" s="2">
        <f t="shared" si="0"/>
        <v>33.690000000000005</v>
      </c>
      <c r="R29" s="2">
        <f t="shared" si="1"/>
        <v>8.6999999999999993</v>
      </c>
      <c r="S29" s="2">
        <f t="shared" si="2"/>
        <v>12.55</v>
      </c>
      <c r="T29" s="2">
        <f t="shared" si="3"/>
        <v>8.93</v>
      </c>
      <c r="U29" s="2">
        <f t="shared" si="4"/>
        <v>3.5100000000000002</v>
      </c>
      <c r="V29" s="2"/>
      <c r="X29" s="4" t="s">
        <v>65</v>
      </c>
      <c r="Y29" s="5">
        <v>45.555599999999998</v>
      </c>
      <c r="Z29" s="5">
        <v>-90.959199999999996</v>
      </c>
      <c r="AA29" s="7">
        <v>367.3</v>
      </c>
      <c r="AB29" s="4" t="s">
        <v>607</v>
      </c>
      <c r="AC29" s="4" t="s">
        <v>64</v>
      </c>
    </row>
    <row r="30" spans="1:29">
      <c r="A30" s="4" t="s">
        <v>66</v>
      </c>
      <c r="B30" s="4" t="s">
        <v>67</v>
      </c>
      <c r="C30" s="2">
        <v>1.33</v>
      </c>
      <c r="D30" s="2">
        <v>1.22</v>
      </c>
      <c r="E30" s="2">
        <v>2.21</v>
      </c>
      <c r="F30" s="2">
        <v>4.12</v>
      </c>
      <c r="G30" s="2">
        <v>4.55</v>
      </c>
      <c r="H30" s="2">
        <v>5.46</v>
      </c>
      <c r="I30" s="2">
        <v>4.41</v>
      </c>
      <c r="J30" s="2">
        <v>4.82</v>
      </c>
      <c r="K30" s="2">
        <v>3.8</v>
      </c>
      <c r="L30" s="2">
        <v>3.12</v>
      </c>
      <c r="M30" s="2">
        <v>1.94</v>
      </c>
      <c r="N30" s="2">
        <v>1.85</v>
      </c>
      <c r="O30" s="2">
        <v>38.83</v>
      </c>
      <c r="P30" s="2">
        <f t="shared" si="0"/>
        <v>38.83</v>
      </c>
      <c r="R30" s="2">
        <f t="shared" si="1"/>
        <v>10.879999999999999</v>
      </c>
      <c r="S30" s="2">
        <f t="shared" si="2"/>
        <v>14.690000000000001</v>
      </c>
      <c r="T30" s="2">
        <f t="shared" si="3"/>
        <v>8.86</v>
      </c>
      <c r="U30" s="2">
        <f t="shared" si="4"/>
        <v>4.4000000000000004</v>
      </c>
      <c r="V30" s="2"/>
      <c r="X30" s="4" t="s">
        <v>67</v>
      </c>
      <c r="Y30" s="5">
        <v>44.32</v>
      </c>
      <c r="Z30" s="5">
        <v>-90.83</v>
      </c>
      <c r="AA30" s="7">
        <v>248.1</v>
      </c>
      <c r="AB30" s="4" t="s">
        <v>607</v>
      </c>
      <c r="AC30" s="4" t="s">
        <v>66</v>
      </c>
    </row>
    <row r="31" spans="1:29">
      <c r="A31" s="4" t="s">
        <v>68</v>
      </c>
      <c r="B31" s="4" t="s">
        <v>69</v>
      </c>
      <c r="C31" s="2">
        <v>1.23</v>
      </c>
      <c r="D31" s="2">
        <v>1.07</v>
      </c>
      <c r="E31" s="2">
        <v>1.8</v>
      </c>
      <c r="F31" s="2">
        <v>3.67</v>
      </c>
      <c r="G31" s="2">
        <v>4.4800000000000004</v>
      </c>
      <c r="H31" s="2">
        <v>5.52</v>
      </c>
      <c r="I31" s="2">
        <v>4.5199999999999996</v>
      </c>
      <c r="J31" s="2">
        <v>4.37</v>
      </c>
      <c r="K31" s="2">
        <v>3.89</v>
      </c>
      <c r="L31" s="2">
        <v>3.04</v>
      </c>
      <c r="M31" s="2">
        <v>1.81</v>
      </c>
      <c r="N31" s="2">
        <v>1.44</v>
      </c>
      <c r="O31" s="2">
        <v>36.840000000000003</v>
      </c>
      <c r="P31" s="2">
        <f t="shared" si="0"/>
        <v>36.840000000000003</v>
      </c>
      <c r="R31" s="2">
        <f t="shared" si="1"/>
        <v>9.9499999999999993</v>
      </c>
      <c r="S31" s="2">
        <f t="shared" si="2"/>
        <v>14.41</v>
      </c>
      <c r="T31" s="2">
        <f t="shared" si="3"/>
        <v>8.74</v>
      </c>
      <c r="U31" s="2">
        <f t="shared" si="4"/>
        <v>3.74</v>
      </c>
      <c r="V31" s="2"/>
      <c r="X31" s="4" t="s">
        <v>69</v>
      </c>
      <c r="Y31" s="5">
        <v>44.290300000000002</v>
      </c>
      <c r="Z31" s="5">
        <v>-90.853899999999996</v>
      </c>
      <c r="AA31" s="7">
        <v>246.9</v>
      </c>
      <c r="AB31" s="4" t="s">
        <v>607</v>
      </c>
      <c r="AC31" s="4" t="s">
        <v>68</v>
      </c>
    </row>
    <row r="32" spans="1:29">
      <c r="A32" s="4" t="s">
        <v>70</v>
      </c>
      <c r="B32" s="4" t="s">
        <v>71</v>
      </c>
      <c r="C32" s="2">
        <v>1.01</v>
      </c>
      <c r="D32" s="2">
        <v>1.21</v>
      </c>
      <c r="E32" s="2">
        <v>1.66</v>
      </c>
      <c r="F32" s="2">
        <v>3.31</v>
      </c>
      <c r="G32" s="2">
        <v>4.76</v>
      </c>
      <c r="H32" s="2">
        <v>5.04</v>
      </c>
      <c r="I32" s="2">
        <v>4.4400000000000004</v>
      </c>
      <c r="J32" s="2">
        <v>4.6399999999999997</v>
      </c>
      <c r="K32" s="2">
        <v>4.07</v>
      </c>
      <c r="L32" s="2">
        <v>2.5099999999999998</v>
      </c>
      <c r="M32" s="2">
        <v>1.78</v>
      </c>
      <c r="N32" s="2">
        <v>1.18</v>
      </c>
      <c r="O32" s="2">
        <v>35.61</v>
      </c>
      <c r="P32" s="2">
        <f t="shared" si="0"/>
        <v>35.61</v>
      </c>
      <c r="R32" s="2">
        <f t="shared" si="1"/>
        <v>9.73</v>
      </c>
      <c r="S32" s="2">
        <f t="shared" si="2"/>
        <v>14.120000000000001</v>
      </c>
      <c r="T32" s="2">
        <f t="shared" si="3"/>
        <v>8.36</v>
      </c>
      <c r="U32" s="2">
        <f t="shared" si="4"/>
        <v>3.4</v>
      </c>
      <c r="V32" s="2"/>
      <c r="X32" s="4" t="s">
        <v>71</v>
      </c>
      <c r="Y32" s="5">
        <v>44.290599999999998</v>
      </c>
      <c r="Z32" s="5">
        <v>-91.23</v>
      </c>
      <c r="AA32" s="7">
        <v>260.60000000000002</v>
      </c>
      <c r="AB32" s="4" t="s">
        <v>607</v>
      </c>
      <c r="AC32" s="4" t="s">
        <v>70</v>
      </c>
    </row>
    <row r="33" spans="1:30">
      <c r="A33" s="4" t="s">
        <v>72</v>
      </c>
      <c r="B33" s="4" t="s">
        <v>73</v>
      </c>
      <c r="C33" s="2">
        <v>1.26</v>
      </c>
      <c r="D33" s="2">
        <v>1.46</v>
      </c>
      <c r="E33" s="2">
        <v>2.04</v>
      </c>
      <c r="F33" s="2">
        <v>3.82</v>
      </c>
      <c r="G33" s="2">
        <v>4.0999999999999996</v>
      </c>
      <c r="H33" s="2">
        <v>5.26</v>
      </c>
      <c r="I33" s="2">
        <v>4.09</v>
      </c>
      <c r="J33" s="2">
        <v>4.3099999999999996</v>
      </c>
      <c r="K33" s="2">
        <v>3.68</v>
      </c>
      <c r="L33" s="2">
        <v>2.74</v>
      </c>
      <c r="M33" s="2">
        <v>2.4</v>
      </c>
      <c r="N33" s="2">
        <v>1.73</v>
      </c>
      <c r="O33" s="2">
        <v>36.89</v>
      </c>
      <c r="P33" s="2">
        <f t="shared" si="0"/>
        <v>36.889999999999993</v>
      </c>
      <c r="R33" s="2">
        <f t="shared" si="1"/>
        <v>9.9599999999999991</v>
      </c>
      <c r="S33" s="2">
        <f t="shared" si="2"/>
        <v>13.66</v>
      </c>
      <c r="T33" s="2">
        <f t="shared" si="3"/>
        <v>8.82</v>
      </c>
      <c r="U33" s="2">
        <f t="shared" si="4"/>
        <v>4.45</v>
      </c>
      <c r="V33" s="2"/>
      <c r="X33" s="4" t="s">
        <v>73</v>
      </c>
      <c r="Y33" s="5">
        <v>42.812199999999997</v>
      </c>
      <c r="Z33" s="5">
        <v>-89.862200000000001</v>
      </c>
      <c r="AA33" s="7">
        <v>253.9</v>
      </c>
      <c r="AB33" s="4" t="s">
        <v>607</v>
      </c>
      <c r="AC33" s="4" t="s">
        <v>72</v>
      </c>
    </row>
    <row r="34" spans="1:30">
      <c r="A34" s="4" t="s">
        <v>74</v>
      </c>
      <c r="B34" s="4" t="s">
        <v>75</v>
      </c>
      <c r="C34" s="2">
        <v>1</v>
      </c>
      <c r="D34" s="2">
        <v>0.94</v>
      </c>
      <c r="E34" s="2">
        <v>1.58</v>
      </c>
      <c r="F34" s="2">
        <v>2.93</v>
      </c>
      <c r="G34" s="2">
        <v>3.73</v>
      </c>
      <c r="H34" s="2">
        <v>4.51</v>
      </c>
      <c r="I34" s="2">
        <v>4.1399999999999997</v>
      </c>
      <c r="J34" s="2">
        <v>3.98</v>
      </c>
      <c r="K34" s="2">
        <v>3.32</v>
      </c>
      <c r="L34" s="2">
        <v>2.82</v>
      </c>
      <c r="M34" s="2">
        <v>1.74</v>
      </c>
      <c r="N34" s="2">
        <v>1.22</v>
      </c>
      <c r="O34" s="2">
        <v>31.91</v>
      </c>
      <c r="P34" s="2">
        <f t="shared" si="0"/>
        <v>31.909999999999997</v>
      </c>
      <c r="R34" s="2">
        <f t="shared" si="1"/>
        <v>8.24</v>
      </c>
      <c r="S34" s="2">
        <f t="shared" si="2"/>
        <v>12.629999999999999</v>
      </c>
      <c r="T34" s="2">
        <f t="shared" si="3"/>
        <v>7.88</v>
      </c>
      <c r="U34" s="2">
        <f t="shared" si="4"/>
        <v>3.1599999999999997</v>
      </c>
      <c r="V34" s="2"/>
      <c r="X34" s="4" t="s">
        <v>75</v>
      </c>
      <c r="Y34" s="5">
        <v>45.090800000000002</v>
      </c>
      <c r="Z34" s="5">
        <v>-91.486400000000003</v>
      </c>
      <c r="AA34" s="7">
        <v>301.8</v>
      </c>
      <c r="AB34" s="4" t="s">
        <v>607</v>
      </c>
      <c r="AC34" s="4" t="s">
        <v>74</v>
      </c>
    </row>
    <row r="35" spans="1:30">
      <c r="A35" s="4" t="s">
        <v>76</v>
      </c>
      <c r="B35" s="4" t="s">
        <v>77</v>
      </c>
      <c r="C35" s="2">
        <v>1.53</v>
      </c>
      <c r="D35" s="2">
        <v>1.38</v>
      </c>
      <c r="E35" s="2">
        <v>1.88</v>
      </c>
      <c r="F35" s="2">
        <v>3.79</v>
      </c>
      <c r="G35" s="2">
        <v>4.0999999999999996</v>
      </c>
      <c r="H35" s="2">
        <v>5.51</v>
      </c>
      <c r="I35" s="2">
        <v>4.18</v>
      </c>
      <c r="J35" s="2">
        <v>3.92</v>
      </c>
      <c r="K35" s="2">
        <v>3.66</v>
      </c>
      <c r="L35" s="2">
        <v>3.21</v>
      </c>
      <c r="M35" s="2">
        <v>2.74</v>
      </c>
      <c r="N35" s="2">
        <v>1.71</v>
      </c>
      <c r="O35" s="2">
        <v>37.61</v>
      </c>
      <c r="P35" s="2">
        <f t="shared" si="0"/>
        <v>37.61</v>
      </c>
      <c r="R35" s="2">
        <f t="shared" si="1"/>
        <v>9.77</v>
      </c>
      <c r="S35" s="2">
        <f t="shared" si="2"/>
        <v>13.61</v>
      </c>
      <c r="T35" s="2">
        <f t="shared" si="3"/>
        <v>9.61</v>
      </c>
      <c r="U35" s="2">
        <f t="shared" si="4"/>
        <v>4.62</v>
      </c>
      <c r="V35" s="2"/>
      <c r="X35" s="4" t="s">
        <v>77</v>
      </c>
      <c r="Y35" s="5">
        <v>42.951099999999997</v>
      </c>
      <c r="Z35" s="5">
        <v>-89.790300000000002</v>
      </c>
      <c r="AA35" s="7">
        <v>320</v>
      </c>
      <c r="AB35" s="4" t="s">
        <v>607</v>
      </c>
      <c r="AC35" s="4" t="s">
        <v>76</v>
      </c>
    </row>
    <row r="36" spans="1:30">
      <c r="A36" s="4" t="s">
        <v>78</v>
      </c>
      <c r="B36" s="4" t="s">
        <v>79</v>
      </c>
      <c r="C36" s="2">
        <v>0.98</v>
      </c>
      <c r="D36" s="2">
        <v>0.96</v>
      </c>
      <c r="E36" s="2">
        <v>1.91</v>
      </c>
      <c r="F36" s="2">
        <v>3.64</v>
      </c>
      <c r="G36" s="2">
        <v>4.3499999999999996</v>
      </c>
      <c r="H36" s="2">
        <v>5.15</v>
      </c>
      <c r="I36" s="2">
        <v>3.84</v>
      </c>
      <c r="J36" s="2">
        <v>4.07</v>
      </c>
      <c r="K36" s="2">
        <v>3.37</v>
      </c>
      <c r="L36" s="2">
        <v>2.48</v>
      </c>
      <c r="M36" s="2">
        <v>1.87</v>
      </c>
      <c r="N36" s="2">
        <v>1.32</v>
      </c>
      <c r="O36" s="2">
        <v>33.94</v>
      </c>
      <c r="P36" s="2">
        <f t="shared" si="0"/>
        <v>33.940000000000005</v>
      </c>
      <c r="R36" s="2">
        <f t="shared" si="1"/>
        <v>9.8999999999999986</v>
      </c>
      <c r="S36" s="2">
        <f t="shared" si="2"/>
        <v>13.06</v>
      </c>
      <c r="T36" s="2">
        <f t="shared" si="3"/>
        <v>7.72</v>
      </c>
      <c r="U36" s="2">
        <f t="shared" si="4"/>
        <v>3.26</v>
      </c>
      <c r="V36" s="2"/>
      <c r="X36" s="4" t="s">
        <v>79</v>
      </c>
      <c r="Y36" s="5">
        <v>43.156100000000002</v>
      </c>
      <c r="Z36" s="5">
        <v>-90.677499999999995</v>
      </c>
      <c r="AA36" s="7">
        <v>204.8</v>
      </c>
      <c r="AB36" s="4" t="s">
        <v>607</v>
      </c>
      <c r="AC36" s="4" t="s">
        <v>78</v>
      </c>
    </row>
    <row r="37" spans="1:30">
      <c r="A37" s="4" t="s">
        <v>80</v>
      </c>
      <c r="B37" s="4" t="s">
        <v>81</v>
      </c>
      <c r="C37" s="2">
        <v>1.36</v>
      </c>
      <c r="D37" s="2">
        <v>1.04</v>
      </c>
      <c r="E37" s="2">
        <v>1.87</v>
      </c>
      <c r="F37" s="2">
        <v>3.01</v>
      </c>
      <c r="G37" s="2">
        <v>3.91</v>
      </c>
      <c r="H37" s="2">
        <v>4.5199999999999996</v>
      </c>
      <c r="I37" s="2">
        <v>3.72</v>
      </c>
      <c r="J37" s="2">
        <v>3.28</v>
      </c>
      <c r="K37" s="2">
        <v>3.13</v>
      </c>
      <c r="L37" s="2">
        <v>2.81</v>
      </c>
      <c r="M37" s="2">
        <v>2.02</v>
      </c>
      <c r="N37" s="2">
        <v>1.55</v>
      </c>
      <c r="O37" s="2">
        <v>32.22</v>
      </c>
      <c r="P37" s="2">
        <f t="shared" si="0"/>
        <v>32.22</v>
      </c>
      <c r="R37" s="2">
        <f t="shared" si="1"/>
        <v>8.7899999999999991</v>
      </c>
      <c r="S37" s="2">
        <f t="shared" si="2"/>
        <v>11.52</v>
      </c>
      <c r="T37" s="2">
        <f t="shared" si="3"/>
        <v>7.9599999999999991</v>
      </c>
      <c r="U37" s="2">
        <f t="shared" si="4"/>
        <v>3.95</v>
      </c>
      <c r="V37" s="2"/>
      <c r="X37" s="4" t="s">
        <v>81</v>
      </c>
      <c r="Y37" s="5">
        <v>44.1614</v>
      </c>
      <c r="Z37" s="5">
        <v>-88.080299999999994</v>
      </c>
      <c r="AA37" s="7">
        <v>246.9</v>
      </c>
      <c r="AB37" s="4" t="s">
        <v>607</v>
      </c>
      <c r="AC37" s="4" t="s">
        <v>80</v>
      </c>
    </row>
    <row r="38" spans="1:30">
      <c r="A38" s="4" t="s">
        <v>82</v>
      </c>
      <c r="B38" s="4" t="s">
        <v>83</v>
      </c>
      <c r="C38" s="2">
        <v>1.59</v>
      </c>
      <c r="D38" s="2">
        <v>1.75</v>
      </c>
      <c r="E38" s="2">
        <v>2.11</v>
      </c>
      <c r="F38" s="2">
        <v>3.73</v>
      </c>
      <c r="G38" s="2">
        <v>4.18</v>
      </c>
      <c r="H38" s="2">
        <v>5.56</v>
      </c>
      <c r="I38" s="2">
        <v>4</v>
      </c>
      <c r="J38" s="2">
        <v>4.3499999999999996</v>
      </c>
      <c r="K38" s="2">
        <v>3.78</v>
      </c>
      <c r="L38" s="2">
        <v>2.94</v>
      </c>
      <c r="M38" s="2">
        <v>2.35</v>
      </c>
      <c r="N38" s="2">
        <v>1.96</v>
      </c>
      <c r="O38" s="2">
        <v>38.299999999999997</v>
      </c>
      <c r="P38" s="2">
        <f t="shared" si="0"/>
        <v>38.299999999999997</v>
      </c>
      <c r="R38" s="2">
        <f t="shared" si="1"/>
        <v>10.02</v>
      </c>
      <c r="S38" s="2">
        <f t="shared" si="2"/>
        <v>13.909999999999998</v>
      </c>
      <c r="T38" s="2">
        <f t="shared" si="3"/>
        <v>9.07</v>
      </c>
      <c r="U38" s="2">
        <f t="shared" si="4"/>
        <v>5.3</v>
      </c>
      <c r="V38" s="2"/>
      <c r="X38" s="4" t="s">
        <v>83</v>
      </c>
      <c r="Y38" s="5">
        <v>42.618099999999998</v>
      </c>
      <c r="Z38" s="5">
        <v>-89.386700000000005</v>
      </c>
      <c r="AA38" s="7">
        <v>237.7</v>
      </c>
      <c r="AB38" s="4" t="s">
        <v>607</v>
      </c>
      <c r="AC38" s="4" t="s">
        <v>82</v>
      </c>
      <c r="AD38" s="4" t="s">
        <v>608</v>
      </c>
    </row>
    <row r="39" spans="1:30">
      <c r="A39" s="4" t="s">
        <v>84</v>
      </c>
      <c r="B39" s="4" t="s">
        <v>85</v>
      </c>
      <c r="C39" s="2">
        <v>1.59</v>
      </c>
      <c r="D39" s="2">
        <v>1.56</v>
      </c>
      <c r="E39" s="2">
        <v>2.06</v>
      </c>
      <c r="F39" s="2">
        <v>3.71</v>
      </c>
      <c r="G39" s="2">
        <v>3.94</v>
      </c>
      <c r="H39" s="2">
        <v>4.8</v>
      </c>
      <c r="I39" s="2">
        <v>3.82</v>
      </c>
      <c r="J39" s="2">
        <v>3.97</v>
      </c>
      <c r="K39" s="2">
        <v>3.21</v>
      </c>
      <c r="L39" s="2">
        <v>3.09</v>
      </c>
      <c r="M39" s="2">
        <v>2.19</v>
      </c>
      <c r="N39" s="2">
        <v>1.96</v>
      </c>
      <c r="O39" s="2">
        <v>35.9</v>
      </c>
      <c r="P39" s="2">
        <f t="shared" si="0"/>
        <v>35.9</v>
      </c>
      <c r="R39" s="2">
        <f t="shared" si="1"/>
        <v>9.7099999999999991</v>
      </c>
      <c r="S39" s="2">
        <f t="shared" si="2"/>
        <v>12.59</v>
      </c>
      <c r="T39" s="2">
        <f t="shared" si="3"/>
        <v>8.49</v>
      </c>
      <c r="U39" s="2">
        <f t="shared" si="4"/>
        <v>5.1099999999999994</v>
      </c>
      <c r="V39" s="2"/>
      <c r="X39" s="4" t="s">
        <v>85</v>
      </c>
      <c r="Y39" s="5">
        <v>43.052199999999999</v>
      </c>
      <c r="Z39" s="5">
        <v>-88.177499999999995</v>
      </c>
      <c r="AA39" s="7">
        <v>253</v>
      </c>
      <c r="AB39" s="4" t="s">
        <v>607</v>
      </c>
      <c r="AC39" s="4" t="s">
        <v>84</v>
      </c>
    </row>
    <row r="40" spans="1:30">
      <c r="A40" s="4" t="s">
        <v>86</v>
      </c>
      <c r="B40" s="4" t="s">
        <v>87</v>
      </c>
      <c r="C40" s="2">
        <v>1.06</v>
      </c>
      <c r="D40" s="2">
        <v>1.04</v>
      </c>
      <c r="E40" s="2">
        <v>1.63</v>
      </c>
      <c r="F40" s="2">
        <v>2.75</v>
      </c>
      <c r="G40" s="2">
        <v>3.66</v>
      </c>
      <c r="H40" s="2">
        <v>4.1100000000000003</v>
      </c>
      <c r="I40" s="2">
        <v>4.38</v>
      </c>
      <c r="J40" s="2">
        <v>4.47</v>
      </c>
      <c r="K40" s="2">
        <v>3.57</v>
      </c>
      <c r="L40" s="2">
        <v>3.28</v>
      </c>
      <c r="M40" s="2">
        <v>2.0499999999999998</v>
      </c>
      <c r="N40" s="2">
        <v>1.44</v>
      </c>
      <c r="O40" s="2">
        <v>33.44</v>
      </c>
      <c r="P40" s="2">
        <f t="shared" si="0"/>
        <v>33.44</v>
      </c>
      <c r="R40" s="2">
        <f t="shared" si="1"/>
        <v>8.0399999999999991</v>
      </c>
      <c r="S40" s="2">
        <f t="shared" si="2"/>
        <v>12.96</v>
      </c>
      <c r="T40" s="2">
        <f t="shared" si="3"/>
        <v>8.8999999999999986</v>
      </c>
      <c r="U40" s="2">
        <f t="shared" si="4"/>
        <v>3.54</v>
      </c>
      <c r="V40" s="2"/>
      <c r="X40" s="4" t="s">
        <v>87</v>
      </c>
      <c r="Y40" s="5">
        <v>46.537799999999997</v>
      </c>
      <c r="Z40" s="5">
        <v>-91.591899999999995</v>
      </c>
      <c r="AA40" s="7">
        <v>304.8</v>
      </c>
      <c r="AB40" s="4" t="s">
        <v>607</v>
      </c>
      <c r="AC40" s="4" t="s">
        <v>86</v>
      </c>
    </row>
    <row r="41" spans="1:30">
      <c r="A41" s="4" t="s">
        <v>88</v>
      </c>
      <c r="B41" s="4" t="s">
        <v>89</v>
      </c>
      <c r="C41" s="2">
        <v>1.26</v>
      </c>
      <c r="D41" s="2">
        <v>1.1000000000000001</v>
      </c>
      <c r="E41" s="2">
        <v>1.83</v>
      </c>
      <c r="F41" s="2">
        <v>3.09</v>
      </c>
      <c r="G41" s="2">
        <v>3.6</v>
      </c>
      <c r="H41" s="2">
        <v>4.04</v>
      </c>
      <c r="I41" s="2">
        <v>4.1500000000000004</v>
      </c>
      <c r="J41" s="2">
        <v>3.58</v>
      </c>
      <c r="K41" s="2">
        <v>3.45</v>
      </c>
      <c r="L41" s="2">
        <v>3.65</v>
      </c>
      <c r="M41" s="2">
        <v>2.0299999999999998</v>
      </c>
      <c r="N41" s="2">
        <v>1.66</v>
      </c>
      <c r="O41" s="2">
        <v>33.44</v>
      </c>
      <c r="P41" s="2">
        <f t="shared" si="0"/>
        <v>33.44</v>
      </c>
      <c r="R41" s="2">
        <f t="shared" si="1"/>
        <v>8.52</v>
      </c>
      <c r="S41" s="2">
        <f t="shared" si="2"/>
        <v>11.770000000000001</v>
      </c>
      <c r="T41" s="2">
        <f t="shared" si="3"/>
        <v>9.129999999999999</v>
      </c>
      <c r="U41" s="2">
        <f t="shared" si="4"/>
        <v>4.0199999999999996</v>
      </c>
      <c r="V41" s="2"/>
      <c r="X41" s="4" t="s">
        <v>89</v>
      </c>
      <c r="Y41" s="5">
        <v>46.03</v>
      </c>
      <c r="Z41" s="5">
        <v>-89.308599999999998</v>
      </c>
      <c r="AA41" s="7">
        <v>504.7</v>
      </c>
      <c r="AB41" s="4" t="s">
        <v>607</v>
      </c>
      <c r="AC41" s="4" t="s">
        <v>88</v>
      </c>
    </row>
    <row r="42" spans="1:30">
      <c r="A42" s="4" t="s">
        <v>90</v>
      </c>
      <c r="B42" s="4" t="s">
        <v>91</v>
      </c>
      <c r="C42" s="2">
        <v>1.82</v>
      </c>
      <c r="D42" s="2">
        <v>1.76</v>
      </c>
      <c r="E42" s="2">
        <v>2.08</v>
      </c>
      <c r="F42" s="2">
        <v>3.59</v>
      </c>
      <c r="G42" s="2">
        <v>3.96</v>
      </c>
      <c r="H42" s="2">
        <v>4.51</v>
      </c>
      <c r="I42" s="2">
        <v>3.59</v>
      </c>
      <c r="J42" s="2">
        <v>3.55</v>
      </c>
      <c r="K42" s="2">
        <v>3.46</v>
      </c>
      <c r="L42" s="2">
        <v>2.75</v>
      </c>
      <c r="M42" s="2">
        <v>2.38</v>
      </c>
      <c r="N42" s="2">
        <v>1.88</v>
      </c>
      <c r="O42" s="2">
        <v>35.33</v>
      </c>
      <c r="P42" s="2">
        <f t="shared" si="0"/>
        <v>35.330000000000005</v>
      </c>
      <c r="R42" s="2">
        <f t="shared" si="1"/>
        <v>9.629999999999999</v>
      </c>
      <c r="S42" s="2">
        <f t="shared" si="2"/>
        <v>11.649999999999999</v>
      </c>
      <c r="T42" s="2">
        <f t="shared" si="3"/>
        <v>8.59</v>
      </c>
      <c r="U42" s="2">
        <f t="shared" si="4"/>
        <v>5.46</v>
      </c>
      <c r="V42" s="2"/>
      <c r="X42" s="4" t="s">
        <v>91</v>
      </c>
      <c r="Y42" s="5">
        <v>42.650799999999997</v>
      </c>
      <c r="Z42" s="5">
        <v>-88.254400000000004</v>
      </c>
      <c r="AA42" s="7">
        <v>228.9</v>
      </c>
      <c r="AB42" s="4" t="s">
        <v>607</v>
      </c>
      <c r="AC42" s="4" t="s">
        <v>90</v>
      </c>
    </row>
    <row r="43" spans="1:30">
      <c r="A43" s="4" t="s">
        <v>92</v>
      </c>
      <c r="B43" s="4" t="s">
        <v>93</v>
      </c>
      <c r="C43" s="2">
        <v>1.1599999999999999</v>
      </c>
      <c r="D43" s="2">
        <v>1.38</v>
      </c>
      <c r="E43" s="2">
        <v>1.96</v>
      </c>
      <c r="F43" s="2">
        <v>3.02</v>
      </c>
      <c r="G43" s="2">
        <v>3.87</v>
      </c>
      <c r="H43" s="2">
        <v>4.9800000000000004</v>
      </c>
      <c r="I43" s="2">
        <v>4.26</v>
      </c>
      <c r="J43" s="2">
        <v>3.71</v>
      </c>
      <c r="K43" s="2">
        <v>3.83</v>
      </c>
      <c r="L43" s="2">
        <v>3.98</v>
      </c>
      <c r="M43" s="2">
        <v>2.06</v>
      </c>
      <c r="N43" s="2">
        <v>1.8</v>
      </c>
      <c r="O43" s="2">
        <v>36.01</v>
      </c>
      <c r="P43" s="2">
        <f t="shared" si="0"/>
        <v>36.01</v>
      </c>
      <c r="R43" s="2">
        <f t="shared" si="1"/>
        <v>8.8500000000000014</v>
      </c>
      <c r="S43" s="2">
        <f t="shared" si="2"/>
        <v>12.95</v>
      </c>
      <c r="T43" s="2">
        <f t="shared" si="3"/>
        <v>9.870000000000001</v>
      </c>
      <c r="U43" s="2">
        <f t="shared" si="4"/>
        <v>4.34</v>
      </c>
      <c r="V43" s="2"/>
      <c r="X43" s="4" t="s">
        <v>93</v>
      </c>
      <c r="Y43" s="5">
        <v>45.980800000000002</v>
      </c>
      <c r="Z43" s="5">
        <v>-90.541700000000006</v>
      </c>
      <c r="AA43" s="7">
        <v>478.5</v>
      </c>
      <c r="AB43" s="4" t="s">
        <v>607</v>
      </c>
      <c r="AC43" s="4" t="s">
        <v>92</v>
      </c>
    </row>
    <row r="44" spans="1:30">
      <c r="A44" s="4" t="s">
        <v>94</v>
      </c>
      <c r="B44" s="4" t="s">
        <v>95</v>
      </c>
      <c r="C44" s="2">
        <v>1.17</v>
      </c>
      <c r="D44" s="2">
        <v>1.1299999999999999</v>
      </c>
      <c r="E44" s="2">
        <v>1.9</v>
      </c>
      <c r="F44" s="2">
        <v>3.01</v>
      </c>
      <c r="G44" s="2">
        <v>3.77</v>
      </c>
      <c r="H44" s="2">
        <v>4.4000000000000004</v>
      </c>
      <c r="I44" s="2">
        <v>4.3099999999999996</v>
      </c>
      <c r="J44" s="2">
        <v>3.82</v>
      </c>
      <c r="K44" s="2">
        <v>3.64</v>
      </c>
      <c r="L44" s="2">
        <v>3.39</v>
      </c>
      <c r="M44" s="2">
        <v>2.12</v>
      </c>
      <c r="N44" s="2">
        <v>1.62</v>
      </c>
      <c r="O44" s="2">
        <v>34.28</v>
      </c>
      <c r="P44" s="2">
        <f t="shared" si="0"/>
        <v>34.279999999999994</v>
      </c>
      <c r="R44" s="2">
        <f t="shared" si="1"/>
        <v>8.68</v>
      </c>
      <c r="S44" s="2">
        <f t="shared" si="2"/>
        <v>12.530000000000001</v>
      </c>
      <c r="T44" s="2">
        <f t="shared" si="3"/>
        <v>9.15</v>
      </c>
      <c r="U44" s="2">
        <f t="shared" si="4"/>
        <v>3.92</v>
      </c>
      <c r="V44" s="2"/>
      <c r="X44" s="4" t="s">
        <v>95</v>
      </c>
      <c r="Y44" s="5">
        <v>45.965000000000003</v>
      </c>
      <c r="Z44" s="5">
        <v>-90.597499999999997</v>
      </c>
      <c r="AA44" s="7">
        <v>481.3</v>
      </c>
      <c r="AB44" s="4" t="s">
        <v>607</v>
      </c>
      <c r="AC44" s="4" t="s">
        <v>94</v>
      </c>
    </row>
    <row r="45" spans="1:30">
      <c r="A45" s="4" t="s">
        <v>96</v>
      </c>
      <c r="B45" s="4" t="s">
        <v>97</v>
      </c>
      <c r="C45" s="2">
        <v>1.1399999999999999</v>
      </c>
      <c r="D45" s="2">
        <v>0.86</v>
      </c>
      <c r="E45" s="2">
        <v>1.51</v>
      </c>
      <c r="F45" s="2">
        <v>3.54</v>
      </c>
      <c r="G45" s="2">
        <v>4.4400000000000004</v>
      </c>
      <c r="H45" s="2">
        <v>4.72</v>
      </c>
      <c r="I45" s="2">
        <v>4.58</v>
      </c>
      <c r="J45" s="2">
        <v>4.0999999999999996</v>
      </c>
      <c r="K45" s="2">
        <v>3.73</v>
      </c>
      <c r="L45" s="2">
        <v>3.15</v>
      </c>
      <c r="M45" s="2">
        <v>1.95</v>
      </c>
      <c r="N45" s="2">
        <v>1.28</v>
      </c>
      <c r="O45" s="2">
        <v>35</v>
      </c>
      <c r="P45" s="2">
        <f t="shared" si="0"/>
        <v>35</v>
      </c>
      <c r="R45" s="2">
        <f t="shared" si="1"/>
        <v>9.49</v>
      </c>
      <c r="S45" s="2">
        <f t="shared" si="2"/>
        <v>13.4</v>
      </c>
      <c r="T45" s="2">
        <f t="shared" si="3"/>
        <v>8.83</v>
      </c>
      <c r="U45" s="2">
        <f t="shared" si="4"/>
        <v>3.28</v>
      </c>
      <c r="V45" s="2"/>
      <c r="X45" s="4" t="s">
        <v>97</v>
      </c>
      <c r="Y45" s="5">
        <v>43.744700000000002</v>
      </c>
      <c r="Z45" s="5">
        <v>-90.778300000000002</v>
      </c>
      <c r="AA45" s="7">
        <v>417.6</v>
      </c>
      <c r="AB45" s="4" t="s">
        <v>607</v>
      </c>
      <c r="AC45" s="4" t="s">
        <v>96</v>
      </c>
    </row>
    <row r="46" spans="1:30">
      <c r="A46" s="4" t="s">
        <v>98</v>
      </c>
      <c r="B46" s="4" t="s">
        <v>99</v>
      </c>
      <c r="C46" s="2">
        <v>1.18</v>
      </c>
      <c r="D46" s="2">
        <v>1</v>
      </c>
      <c r="E46" s="2">
        <v>1.84</v>
      </c>
      <c r="F46" s="2">
        <v>3.82</v>
      </c>
      <c r="G46" s="2">
        <v>4.67</v>
      </c>
      <c r="H46" s="2">
        <v>5.41</v>
      </c>
      <c r="I46" s="2">
        <v>4.3899999999999997</v>
      </c>
      <c r="J46" s="2">
        <v>4.41</v>
      </c>
      <c r="K46" s="2">
        <v>3.84</v>
      </c>
      <c r="L46" s="2">
        <v>2.73</v>
      </c>
      <c r="M46" s="2">
        <v>1.88</v>
      </c>
      <c r="N46" s="2">
        <v>1.5</v>
      </c>
      <c r="O46" s="2">
        <v>36.67</v>
      </c>
      <c r="P46" s="2">
        <f t="shared" si="0"/>
        <v>36.67</v>
      </c>
      <c r="R46" s="2">
        <f t="shared" si="1"/>
        <v>10.33</v>
      </c>
      <c r="S46" s="2">
        <f t="shared" si="2"/>
        <v>14.21</v>
      </c>
      <c r="T46" s="2">
        <f t="shared" si="3"/>
        <v>8.4499999999999993</v>
      </c>
      <c r="U46" s="2">
        <f t="shared" si="4"/>
        <v>3.6799999999999997</v>
      </c>
      <c r="V46" s="2"/>
      <c r="X46" s="4" t="s">
        <v>99</v>
      </c>
      <c r="Y46" s="5">
        <v>43.786099999999998</v>
      </c>
      <c r="Z46" s="5">
        <v>-90.795299999999997</v>
      </c>
      <c r="AA46" s="7">
        <v>286.2</v>
      </c>
      <c r="AB46" s="4" t="s">
        <v>607</v>
      </c>
      <c r="AC46" s="4" t="s">
        <v>98</v>
      </c>
    </row>
    <row r="47" spans="1:30">
      <c r="A47" s="4" t="s">
        <v>100</v>
      </c>
      <c r="B47" s="4" t="s">
        <v>101</v>
      </c>
      <c r="C47" s="2">
        <v>1.38</v>
      </c>
      <c r="D47" s="2">
        <v>1.1399999999999999</v>
      </c>
      <c r="E47" s="2">
        <v>1.89</v>
      </c>
      <c r="F47" s="2">
        <v>3.13</v>
      </c>
      <c r="G47" s="2">
        <v>3.59</v>
      </c>
      <c r="H47" s="2">
        <v>4.62</v>
      </c>
      <c r="I47" s="2">
        <v>3.8</v>
      </c>
      <c r="J47" s="2">
        <v>3.41</v>
      </c>
      <c r="K47" s="2">
        <v>3.49</v>
      </c>
      <c r="L47" s="2">
        <v>2.89</v>
      </c>
      <c r="M47" s="2">
        <v>1.98</v>
      </c>
      <c r="N47" s="2">
        <v>1.74</v>
      </c>
      <c r="O47" s="2">
        <v>33.06</v>
      </c>
      <c r="P47" s="2">
        <f t="shared" si="0"/>
        <v>33.06</v>
      </c>
      <c r="R47" s="2">
        <f t="shared" si="1"/>
        <v>8.61</v>
      </c>
      <c r="S47" s="2">
        <f t="shared" si="2"/>
        <v>11.83</v>
      </c>
      <c r="T47" s="2">
        <f t="shared" si="3"/>
        <v>8.3600000000000012</v>
      </c>
      <c r="U47" s="2">
        <f t="shared" si="4"/>
        <v>4.26</v>
      </c>
      <c r="V47" s="2"/>
      <c r="X47" s="4" t="s">
        <v>101</v>
      </c>
      <c r="Y47" s="5">
        <v>44.849200000000003</v>
      </c>
      <c r="Z47" s="5">
        <v>-88.347200000000001</v>
      </c>
      <c r="AA47" s="7">
        <v>242.9</v>
      </c>
      <c r="AB47" s="4" t="s">
        <v>607</v>
      </c>
      <c r="AC47" s="4" t="s">
        <v>100</v>
      </c>
    </row>
    <row r="48" spans="1:30">
      <c r="A48" s="4" t="s">
        <v>102</v>
      </c>
      <c r="B48" s="4" t="s">
        <v>103</v>
      </c>
      <c r="C48" s="2">
        <v>1.1100000000000001</v>
      </c>
      <c r="D48" s="2">
        <v>1.26</v>
      </c>
      <c r="E48" s="2">
        <v>1.92</v>
      </c>
      <c r="F48" s="2">
        <v>3.11</v>
      </c>
      <c r="G48" s="2">
        <v>4.1100000000000003</v>
      </c>
      <c r="H48" s="2">
        <v>5.17</v>
      </c>
      <c r="I48" s="2">
        <v>3.88</v>
      </c>
      <c r="J48" s="2">
        <v>4.05</v>
      </c>
      <c r="K48" s="2">
        <v>3.59</v>
      </c>
      <c r="L48" s="2">
        <v>2.81</v>
      </c>
      <c r="M48" s="2">
        <v>1.97</v>
      </c>
      <c r="N48" s="2">
        <v>1.57</v>
      </c>
      <c r="O48" s="2">
        <v>34.549999999999997</v>
      </c>
      <c r="P48" s="2">
        <f t="shared" si="0"/>
        <v>34.549999999999997</v>
      </c>
      <c r="R48" s="2">
        <f t="shared" si="1"/>
        <v>9.14</v>
      </c>
      <c r="S48" s="2">
        <f t="shared" si="2"/>
        <v>13.100000000000001</v>
      </c>
      <c r="T48" s="2">
        <f t="shared" si="3"/>
        <v>8.370000000000001</v>
      </c>
      <c r="U48" s="2">
        <f t="shared" si="4"/>
        <v>3.9400000000000004</v>
      </c>
      <c r="V48" s="2"/>
      <c r="X48" s="4" t="s">
        <v>103</v>
      </c>
      <c r="Y48" s="5">
        <v>44.935600000000001</v>
      </c>
      <c r="Z48" s="5">
        <v>-91.888599999999997</v>
      </c>
      <c r="AA48" s="7">
        <v>251.5</v>
      </c>
      <c r="AB48" s="4" t="s">
        <v>607</v>
      </c>
      <c r="AC48" s="4" t="s">
        <v>102</v>
      </c>
    </row>
    <row r="49" spans="1:30">
      <c r="A49" s="4" t="s">
        <v>104</v>
      </c>
      <c r="B49" s="4" t="s">
        <v>105</v>
      </c>
      <c r="C49" s="2">
        <v>1.5</v>
      </c>
      <c r="D49" s="2">
        <v>1.6</v>
      </c>
      <c r="E49" s="2">
        <v>2.35</v>
      </c>
      <c r="F49" s="2">
        <v>4.1399999999999997</v>
      </c>
      <c r="G49" s="2">
        <v>4.57</v>
      </c>
      <c r="H49" s="2">
        <v>5.51</v>
      </c>
      <c r="I49" s="2">
        <v>4.72</v>
      </c>
      <c r="J49" s="2">
        <v>4.1100000000000003</v>
      </c>
      <c r="K49" s="2">
        <v>3.59</v>
      </c>
      <c r="L49" s="2">
        <v>2.94</v>
      </c>
      <c r="M49" s="2">
        <v>2.25</v>
      </c>
      <c r="N49" s="2">
        <v>1.96</v>
      </c>
      <c r="O49" s="2">
        <v>39.24</v>
      </c>
      <c r="P49" s="2">
        <f t="shared" si="0"/>
        <v>39.24</v>
      </c>
      <c r="R49" s="2">
        <f t="shared" si="1"/>
        <v>11.06</v>
      </c>
      <c r="S49" s="2">
        <f t="shared" si="2"/>
        <v>14.34</v>
      </c>
      <c r="T49" s="2">
        <f t="shared" si="3"/>
        <v>8.7799999999999994</v>
      </c>
      <c r="U49" s="2">
        <f t="shared" si="4"/>
        <v>5.0600000000000005</v>
      </c>
      <c r="V49" s="2"/>
      <c r="X49" s="4" t="s">
        <v>105</v>
      </c>
      <c r="Y49" s="5">
        <v>43.059699999999999</v>
      </c>
      <c r="Z49" s="5">
        <v>-89.481899999999996</v>
      </c>
      <c r="AA49" s="7">
        <v>318.8</v>
      </c>
      <c r="AB49" s="4" t="s">
        <v>607</v>
      </c>
      <c r="AC49" s="4" t="s">
        <v>104</v>
      </c>
    </row>
    <row r="50" spans="1:30">
      <c r="A50" s="4" t="s">
        <v>106</v>
      </c>
      <c r="B50" s="4" t="s">
        <v>107</v>
      </c>
      <c r="C50" s="2">
        <v>1.48</v>
      </c>
      <c r="D50" s="2">
        <v>1.29</v>
      </c>
      <c r="E50" s="2">
        <v>1.92</v>
      </c>
      <c r="F50" s="2">
        <v>3.07</v>
      </c>
      <c r="G50" s="2">
        <v>3.78</v>
      </c>
      <c r="H50" s="2">
        <v>4.74</v>
      </c>
      <c r="I50" s="2">
        <v>3.91</v>
      </c>
      <c r="J50" s="2">
        <v>3.6</v>
      </c>
      <c r="K50" s="2">
        <v>3.31</v>
      </c>
      <c r="L50" s="2">
        <v>2.98</v>
      </c>
      <c r="M50" s="2">
        <v>2.1</v>
      </c>
      <c r="N50" s="2">
        <v>1.67</v>
      </c>
      <c r="O50" s="2">
        <v>33.85</v>
      </c>
      <c r="P50" s="2">
        <f t="shared" si="0"/>
        <v>33.85</v>
      </c>
      <c r="R50" s="2">
        <f t="shared" si="1"/>
        <v>8.77</v>
      </c>
      <c r="S50" s="2">
        <f t="shared" si="2"/>
        <v>12.25</v>
      </c>
      <c r="T50" s="2">
        <f t="shared" si="3"/>
        <v>8.39</v>
      </c>
      <c r="U50" s="2">
        <f t="shared" si="4"/>
        <v>4.4399999999999995</v>
      </c>
      <c r="V50" s="2"/>
      <c r="X50" s="4" t="s">
        <v>107</v>
      </c>
      <c r="Y50" s="5">
        <v>44.032800000000002</v>
      </c>
      <c r="Z50" s="5">
        <v>-88.146900000000002</v>
      </c>
      <c r="AA50" s="7">
        <v>256</v>
      </c>
      <c r="AB50" s="4" t="s">
        <v>607</v>
      </c>
      <c r="AC50" s="4" t="s">
        <v>106</v>
      </c>
    </row>
    <row r="51" spans="1:30">
      <c r="A51" s="4" t="s">
        <v>108</v>
      </c>
      <c r="B51" s="4" t="s">
        <v>109</v>
      </c>
      <c r="C51" s="2">
        <v>1.1200000000000001</v>
      </c>
      <c r="D51" s="2">
        <v>1.1499999999999999</v>
      </c>
      <c r="E51" s="2">
        <v>1.88</v>
      </c>
      <c r="F51" s="2">
        <v>3.32</v>
      </c>
      <c r="G51" s="2">
        <v>4.08</v>
      </c>
      <c r="H51" s="2">
        <v>4.9000000000000004</v>
      </c>
      <c r="I51" s="2">
        <v>4.07</v>
      </c>
      <c r="J51" s="2">
        <v>4.09</v>
      </c>
      <c r="K51" s="2">
        <v>4.16</v>
      </c>
      <c r="L51" s="2">
        <v>2.72</v>
      </c>
      <c r="M51" s="2">
        <v>1.78</v>
      </c>
      <c r="N51" s="2">
        <v>1.46</v>
      </c>
      <c r="O51" s="2">
        <v>34.729999999999997</v>
      </c>
      <c r="P51" s="2">
        <f t="shared" si="0"/>
        <v>34.730000000000004</v>
      </c>
      <c r="R51" s="2">
        <f t="shared" si="1"/>
        <v>9.2799999999999994</v>
      </c>
      <c r="S51" s="2">
        <f t="shared" si="2"/>
        <v>13.06</v>
      </c>
      <c r="T51" s="2">
        <f t="shared" si="3"/>
        <v>8.66</v>
      </c>
      <c r="U51" s="2">
        <f t="shared" si="4"/>
        <v>3.73</v>
      </c>
      <c r="V51" s="2"/>
      <c r="X51" s="4" t="s">
        <v>109</v>
      </c>
      <c r="Y51" s="5">
        <v>44.927799999999998</v>
      </c>
      <c r="Z51" s="5">
        <v>-91.408100000000005</v>
      </c>
      <c r="AA51" s="7">
        <v>249.9</v>
      </c>
      <c r="AB51" s="4" t="s">
        <v>607</v>
      </c>
      <c r="AC51" s="4" t="s">
        <v>108</v>
      </c>
    </row>
    <row r="52" spans="1:30">
      <c r="A52" s="4" t="s">
        <v>110</v>
      </c>
      <c r="B52" s="4" t="s">
        <v>111</v>
      </c>
      <c r="C52" s="2">
        <v>0.99</v>
      </c>
      <c r="D52" s="2">
        <v>0.94</v>
      </c>
      <c r="E52" s="2">
        <v>1.91</v>
      </c>
      <c r="F52" s="2">
        <v>3.12</v>
      </c>
      <c r="G52" s="2">
        <v>4.08</v>
      </c>
      <c r="H52" s="2">
        <v>4.1900000000000004</v>
      </c>
      <c r="I52" s="2">
        <v>3.96</v>
      </c>
      <c r="J52" s="2">
        <v>4.2699999999999996</v>
      </c>
      <c r="K52" s="2">
        <v>3.64</v>
      </c>
      <c r="L52" s="2">
        <v>3.37</v>
      </c>
      <c r="M52" s="2">
        <v>2.0099999999999998</v>
      </c>
      <c r="N52" s="2">
        <v>1.44</v>
      </c>
      <c r="O52" s="2">
        <v>33.92</v>
      </c>
      <c r="P52" s="2">
        <f t="shared" si="0"/>
        <v>33.92</v>
      </c>
      <c r="R52" s="2">
        <f t="shared" si="1"/>
        <v>9.11</v>
      </c>
      <c r="S52" s="2">
        <f t="shared" si="2"/>
        <v>12.42</v>
      </c>
      <c r="T52" s="2">
        <f t="shared" si="3"/>
        <v>9.02</v>
      </c>
      <c r="U52" s="2">
        <f t="shared" si="4"/>
        <v>3.3699999999999997</v>
      </c>
      <c r="V52" s="2"/>
      <c r="X52" s="4" t="s">
        <v>111</v>
      </c>
      <c r="Y52" s="5">
        <v>46.169400000000003</v>
      </c>
      <c r="Z52" s="5">
        <v>-90.980800000000002</v>
      </c>
      <c r="AA52" s="7">
        <v>456.6</v>
      </c>
      <c r="AB52" s="4" t="s">
        <v>607</v>
      </c>
      <c r="AC52" s="4" t="s">
        <v>110</v>
      </c>
    </row>
    <row r="53" spans="1:30">
      <c r="A53" s="4" t="s">
        <v>112</v>
      </c>
      <c r="B53" s="4" t="s">
        <v>113</v>
      </c>
      <c r="C53" s="2">
        <v>1.61</v>
      </c>
      <c r="D53" s="2">
        <v>1.57</v>
      </c>
      <c r="E53" s="2">
        <v>2.1800000000000002</v>
      </c>
      <c r="F53" s="2">
        <v>3.81</v>
      </c>
      <c r="G53" s="2">
        <v>4.24</v>
      </c>
      <c r="H53" s="2">
        <v>5.45</v>
      </c>
      <c r="I53" s="2">
        <v>3.73</v>
      </c>
      <c r="J53" s="2">
        <v>4.17</v>
      </c>
      <c r="K53" s="2">
        <v>3.84</v>
      </c>
      <c r="L53" s="2">
        <v>2.89</v>
      </c>
      <c r="M53" s="2">
        <v>2.36</v>
      </c>
      <c r="N53" s="2">
        <v>1.88</v>
      </c>
      <c r="O53" s="2">
        <v>37.729999999999997</v>
      </c>
      <c r="P53" s="2">
        <f t="shared" si="0"/>
        <v>37.729999999999997</v>
      </c>
      <c r="R53" s="2">
        <f t="shared" si="1"/>
        <v>10.23</v>
      </c>
      <c r="S53" s="2">
        <f t="shared" si="2"/>
        <v>13.35</v>
      </c>
      <c r="T53" s="2">
        <f t="shared" si="3"/>
        <v>9.09</v>
      </c>
      <c r="U53" s="2">
        <f t="shared" si="4"/>
        <v>5.0600000000000005</v>
      </c>
      <c r="V53" s="2"/>
      <c r="X53" s="4" t="s">
        <v>113</v>
      </c>
      <c r="Y53" s="5">
        <v>42.549199999999999</v>
      </c>
      <c r="Z53" s="5">
        <v>-88.875600000000006</v>
      </c>
      <c r="AA53" s="7">
        <v>281.60000000000002</v>
      </c>
      <c r="AB53" s="4" t="s">
        <v>607</v>
      </c>
      <c r="AC53" s="4" t="s">
        <v>112</v>
      </c>
    </row>
    <row r="54" spans="1:30">
      <c r="A54" s="4" t="s">
        <v>114</v>
      </c>
      <c r="B54" s="4" t="s">
        <v>115</v>
      </c>
      <c r="C54" s="2">
        <v>1.27</v>
      </c>
      <c r="D54" s="2">
        <v>1.08</v>
      </c>
      <c r="E54" s="2">
        <v>1.87</v>
      </c>
      <c r="F54" s="2">
        <v>2.99</v>
      </c>
      <c r="G54" s="2">
        <v>3.72</v>
      </c>
      <c r="H54" s="2">
        <v>4.47</v>
      </c>
      <c r="I54" s="2">
        <v>3.92</v>
      </c>
      <c r="J54" s="2">
        <v>3.74</v>
      </c>
      <c r="K54" s="2">
        <v>3.61</v>
      </c>
      <c r="L54" s="2">
        <v>2.88</v>
      </c>
      <c r="M54" s="2">
        <v>1.93</v>
      </c>
      <c r="N54" s="2">
        <v>1.49</v>
      </c>
      <c r="O54" s="2">
        <v>32.97</v>
      </c>
      <c r="P54" s="2">
        <f t="shared" si="0"/>
        <v>32.97</v>
      </c>
      <c r="R54" s="2">
        <f t="shared" si="1"/>
        <v>8.58</v>
      </c>
      <c r="S54" s="2">
        <f t="shared" si="2"/>
        <v>12.13</v>
      </c>
      <c r="T54" s="2">
        <f t="shared" si="3"/>
        <v>8.42</v>
      </c>
      <c r="U54" s="2">
        <f t="shared" si="4"/>
        <v>3.84</v>
      </c>
      <c r="V54" s="2"/>
      <c r="X54" s="4" t="s">
        <v>115</v>
      </c>
      <c r="Y54" s="5">
        <v>44.622799999999998</v>
      </c>
      <c r="Z54" s="5">
        <v>-88.7483</v>
      </c>
      <c r="AA54" s="7">
        <v>244.4</v>
      </c>
      <c r="AB54" s="4" t="s">
        <v>607</v>
      </c>
      <c r="AC54" s="4" t="s">
        <v>114</v>
      </c>
    </row>
    <row r="55" spans="1:30">
      <c r="A55" s="4" t="s">
        <v>116</v>
      </c>
      <c r="B55" s="4" t="s">
        <v>117</v>
      </c>
      <c r="C55" s="2">
        <v>1.55</v>
      </c>
      <c r="D55" s="2">
        <v>1.72</v>
      </c>
      <c r="E55" s="2">
        <v>1.92</v>
      </c>
      <c r="F55" s="2">
        <v>3.55</v>
      </c>
      <c r="G55" s="2">
        <v>3.7</v>
      </c>
      <c r="H55" s="2">
        <v>5.09</v>
      </c>
      <c r="I55" s="2">
        <v>4.22</v>
      </c>
      <c r="J55" s="2">
        <v>3.62</v>
      </c>
      <c r="K55" s="2">
        <v>3.06</v>
      </c>
      <c r="L55" s="2">
        <v>3.02</v>
      </c>
      <c r="M55" s="2">
        <v>1.95</v>
      </c>
      <c r="N55" s="2">
        <v>1.63</v>
      </c>
      <c r="O55" s="2">
        <v>35.03</v>
      </c>
      <c r="P55" s="2">
        <f t="shared" si="0"/>
        <v>35.03</v>
      </c>
      <c r="R55" s="2">
        <f t="shared" si="1"/>
        <v>9.17</v>
      </c>
      <c r="S55" s="2">
        <f t="shared" si="2"/>
        <v>12.93</v>
      </c>
      <c r="T55" s="2">
        <f t="shared" si="3"/>
        <v>8.0299999999999994</v>
      </c>
      <c r="U55" s="2">
        <f t="shared" si="4"/>
        <v>4.8999999999999995</v>
      </c>
      <c r="V55" s="2"/>
      <c r="X55" s="4" t="s">
        <v>117</v>
      </c>
      <c r="Y55" s="5">
        <v>43.3125</v>
      </c>
      <c r="Z55" s="5">
        <v>-88.719700000000003</v>
      </c>
      <c r="AA55" s="7">
        <v>275.8</v>
      </c>
      <c r="AB55" s="4" t="s">
        <v>607</v>
      </c>
      <c r="AC55" s="4" t="s">
        <v>116</v>
      </c>
    </row>
    <row r="56" spans="1:30">
      <c r="A56" s="4" t="s">
        <v>118</v>
      </c>
      <c r="B56" s="4" t="s">
        <v>119</v>
      </c>
      <c r="C56" s="2">
        <v>1.49</v>
      </c>
      <c r="D56" s="2">
        <v>1.53</v>
      </c>
      <c r="E56" s="2">
        <v>2.1</v>
      </c>
      <c r="F56" s="2">
        <v>3.8</v>
      </c>
      <c r="G56" s="2">
        <v>4.09</v>
      </c>
      <c r="H56" s="2">
        <v>5.68</v>
      </c>
      <c r="I56" s="2">
        <v>4.37</v>
      </c>
      <c r="J56" s="2">
        <v>3.98</v>
      </c>
      <c r="K56" s="2">
        <v>3.29</v>
      </c>
      <c r="L56" s="2">
        <v>2.99</v>
      </c>
      <c r="M56" s="2">
        <v>2.17</v>
      </c>
      <c r="N56" s="2">
        <v>1.61</v>
      </c>
      <c r="O56" s="2">
        <v>37.1</v>
      </c>
      <c r="P56" s="2">
        <f t="shared" si="0"/>
        <v>37.1</v>
      </c>
      <c r="R56" s="2">
        <f t="shared" si="1"/>
        <v>9.99</v>
      </c>
      <c r="S56" s="2">
        <f t="shared" si="2"/>
        <v>14.030000000000001</v>
      </c>
      <c r="T56" s="2">
        <f t="shared" si="3"/>
        <v>8.4499999999999993</v>
      </c>
      <c r="U56" s="2">
        <f t="shared" si="4"/>
        <v>4.63</v>
      </c>
      <c r="V56" s="2"/>
      <c r="X56" s="4" t="s">
        <v>119</v>
      </c>
      <c r="Y56" s="5">
        <v>43.326099999999997</v>
      </c>
      <c r="Z56" s="5">
        <v>-89.008099999999999</v>
      </c>
      <c r="AA56" s="7">
        <v>252.7</v>
      </c>
      <c r="AB56" s="4" t="s">
        <v>607</v>
      </c>
      <c r="AC56" s="4" t="s">
        <v>118</v>
      </c>
    </row>
    <row r="57" spans="1:30">
      <c r="A57" s="4" t="s">
        <v>120</v>
      </c>
      <c r="B57" s="4" t="s">
        <v>121</v>
      </c>
      <c r="C57" s="2">
        <v>1.3</v>
      </c>
      <c r="D57" s="2">
        <v>1.48</v>
      </c>
      <c r="E57" s="2">
        <v>2.2400000000000002</v>
      </c>
      <c r="F57" s="2">
        <v>3.52</v>
      </c>
      <c r="G57" s="2">
        <v>4.62</v>
      </c>
      <c r="H57" s="2">
        <v>5.3</v>
      </c>
      <c r="I57" s="2">
        <v>5.1100000000000003</v>
      </c>
      <c r="J57" s="2">
        <v>4.51</v>
      </c>
      <c r="K57" s="2">
        <v>4.29</v>
      </c>
      <c r="L57" s="2">
        <v>3.77</v>
      </c>
      <c r="M57" s="2">
        <v>2.2599999999999998</v>
      </c>
      <c r="N57" s="2">
        <v>1.89</v>
      </c>
      <c r="O57" s="2">
        <v>40.29</v>
      </c>
      <c r="P57" s="2">
        <f t="shared" si="0"/>
        <v>40.29</v>
      </c>
      <c r="R57" s="2">
        <f t="shared" si="1"/>
        <v>10.379999999999999</v>
      </c>
      <c r="S57" s="2">
        <f t="shared" si="2"/>
        <v>14.92</v>
      </c>
      <c r="T57" s="2">
        <f t="shared" si="3"/>
        <v>10.32</v>
      </c>
      <c r="U57" s="2">
        <f t="shared" si="4"/>
        <v>4.67</v>
      </c>
      <c r="V57" s="2"/>
      <c r="X57" s="4" t="s">
        <v>121</v>
      </c>
      <c r="Y57" s="5">
        <v>45.8003</v>
      </c>
      <c r="Z57" s="5">
        <v>-91.459400000000002</v>
      </c>
      <c r="AA57" s="7">
        <v>396.2</v>
      </c>
      <c r="AB57" s="4" t="s">
        <v>607</v>
      </c>
      <c r="AC57" s="4" t="s">
        <v>120</v>
      </c>
    </row>
    <row r="58" spans="1:30">
      <c r="A58" s="4" t="s">
        <v>122</v>
      </c>
      <c r="B58" s="4" t="s">
        <v>123</v>
      </c>
      <c r="C58" s="2">
        <v>1.36</v>
      </c>
      <c r="D58" s="2">
        <v>1.32</v>
      </c>
      <c r="E58" s="2">
        <v>1.89</v>
      </c>
      <c r="F58" s="2">
        <v>3.02</v>
      </c>
      <c r="G58" s="2">
        <v>3.17</v>
      </c>
      <c r="H58" s="2">
        <v>3.93</v>
      </c>
      <c r="I58" s="2">
        <v>3.68</v>
      </c>
      <c r="J58" s="2">
        <v>3.21</v>
      </c>
      <c r="K58" s="2">
        <v>3.68</v>
      </c>
      <c r="L58" s="2">
        <v>2.84</v>
      </c>
      <c r="M58" s="2">
        <v>2.23</v>
      </c>
      <c r="N58" s="2">
        <v>1.75</v>
      </c>
      <c r="O58" s="2">
        <v>32.08</v>
      </c>
      <c r="P58" s="2">
        <f t="shared" si="0"/>
        <v>32.08</v>
      </c>
      <c r="R58" s="2">
        <f t="shared" si="1"/>
        <v>8.08</v>
      </c>
      <c r="S58" s="2">
        <f t="shared" si="2"/>
        <v>10.82</v>
      </c>
      <c r="T58" s="2">
        <f t="shared" si="3"/>
        <v>8.75</v>
      </c>
      <c r="U58" s="2">
        <f t="shared" si="4"/>
        <v>4.4300000000000006</v>
      </c>
      <c r="V58" s="2"/>
      <c r="X58" s="4" t="s">
        <v>123</v>
      </c>
      <c r="Y58" s="5">
        <v>45.3581</v>
      </c>
      <c r="Z58" s="5">
        <v>-88.1922</v>
      </c>
      <c r="AA58" s="7">
        <v>289.60000000000002</v>
      </c>
      <c r="AB58" s="4" t="s">
        <v>607</v>
      </c>
      <c r="AC58" s="4" t="s">
        <v>122</v>
      </c>
    </row>
    <row r="59" spans="1:30">
      <c r="A59" s="4" t="s">
        <v>124</v>
      </c>
      <c r="B59" s="4" t="s">
        <v>125</v>
      </c>
      <c r="C59" s="2">
        <v>1.26</v>
      </c>
      <c r="D59" s="2">
        <v>1.55</v>
      </c>
      <c r="E59" s="2">
        <v>2.1</v>
      </c>
      <c r="F59" s="2">
        <v>3.69</v>
      </c>
      <c r="G59" s="2">
        <v>4.6100000000000003</v>
      </c>
      <c r="H59" s="2">
        <v>5.22</v>
      </c>
      <c r="I59" s="2">
        <v>4.78</v>
      </c>
      <c r="J59" s="2">
        <v>3.62</v>
      </c>
      <c r="K59" s="2">
        <v>3.9</v>
      </c>
      <c r="L59" s="2">
        <v>2.99</v>
      </c>
      <c r="M59" s="2">
        <v>2.1800000000000002</v>
      </c>
      <c r="N59" s="2">
        <v>1.69</v>
      </c>
      <c r="O59" s="2">
        <v>37.590000000000003</v>
      </c>
      <c r="P59" s="2">
        <f t="shared" si="0"/>
        <v>37.589999999999996</v>
      </c>
      <c r="R59" s="2">
        <f t="shared" si="1"/>
        <v>10.4</v>
      </c>
      <c r="S59" s="2">
        <f t="shared" si="2"/>
        <v>13.620000000000001</v>
      </c>
      <c r="T59" s="2">
        <f t="shared" si="3"/>
        <v>9.07</v>
      </c>
      <c r="U59" s="2">
        <f t="shared" si="4"/>
        <v>4.5</v>
      </c>
      <c r="V59" s="2"/>
      <c r="X59" s="4" t="s">
        <v>125</v>
      </c>
      <c r="Y59" s="5">
        <v>42.6</v>
      </c>
      <c r="Z59" s="5">
        <v>-90.423599999999993</v>
      </c>
      <c r="AA59" s="7">
        <v>296.60000000000002</v>
      </c>
      <c r="AB59" s="4" t="s">
        <v>607</v>
      </c>
      <c r="AC59" s="4" t="s">
        <v>124</v>
      </c>
    </row>
    <row r="60" spans="1:30">
      <c r="A60" s="4" t="s">
        <v>126</v>
      </c>
      <c r="B60" s="4" t="s">
        <v>127</v>
      </c>
      <c r="C60" s="2">
        <v>0.95</v>
      </c>
      <c r="D60" s="2">
        <v>0.99</v>
      </c>
      <c r="E60" s="2">
        <v>1.69</v>
      </c>
      <c r="F60" s="2">
        <v>2.83</v>
      </c>
      <c r="G60" s="2">
        <v>3.84</v>
      </c>
      <c r="H60" s="2">
        <v>4.54</v>
      </c>
      <c r="I60" s="2">
        <v>4.47</v>
      </c>
      <c r="J60" s="2">
        <v>4.4000000000000004</v>
      </c>
      <c r="K60" s="2">
        <v>3.61</v>
      </c>
      <c r="L60" s="2">
        <v>3.28</v>
      </c>
      <c r="M60" s="2">
        <v>1.86</v>
      </c>
      <c r="N60" s="2">
        <v>1.29</v>
      </c>
      <c r="O60" s="2">
        <v>33.75</v>
      </c>
      <c r="P60" s="2">
        <f t="shared" si="0"/>
        <v>33.75</v>
      </c>
      <c r="R60" s="2">
        <f t="shared" si="1"/>
        <v>8.36</v>
      </c>
      <c r="S60" s="2">
        <f t="shared" si="2"/>
        <v>13.41</v>
      </c>
      <c r="T60" s="2">
        <f t="shared" si="3"/>
        <v>8.75</v>
      </c>
      <c r="U60" s="2">
        <f t="shared" si="4"/>
        <v>3.2300000000000004</v>
      </c>
      <c r="V60" s="2"/>
      <c r="X60" s="4" t="s">
        <v>127</v>
      </c>
      <c r="Y60" s="5">
        <v>45.533099999999997</v>
      </c>
      <c r="Z60" s="5">
        <v>-92.022499999999994</v>
      </c>
      <c r="AA60" s="7">
        <v>378</v>
      </c>
      <c r="AB60" s="4" t="s">
        <v>607</v>
      </c>
      <c r="AC60" s="4" t="s">
        <v>126</v>
      </c>
    </row>
    <row r="61" spans="1:30">
      <c r="A61" s="4" t="s">
        <v>128</v>
      </c>
      <c r="B61" s="4" t="s">
        <v>129</v>
      </c>
      <c r="C61" s="2">
        <v>1.53</v>
      </c>
      <c r="D61" s="2">
        <v>1.34</v>
      </c>
      <c r="E61" s="2">
        <v>1.98</v>
      </c>
      <c r="F61" s="2">
        <v>3.3</v>
      </c>
      <c r="G61" s="2">
        <v>4.1100000000000003</v>
      </c>
      <c r="H61" s="2">
        <v>5.23</v>
      </c>
      <c r="I61" s="2">
        <v>4.38</v>
      </c>
      <c r="J61" s="2">
        <v>3.72</v>
      </c>
      <c r="K61" s="2">
        <v>3.69</v>
      </c>
      <c r="L61" s="2">
        <v>3.14</v>
      </c>
      <c r="M61" s="2">
        <v>2.1800000000000002</v>
      </c>
      <c r="N61" s="2">
        <v>1.77</v>
      </c>
      <c r="O61" s="2">
        <v>36.369999999999997</v>
      </c>
      <c r="P61" s="2">
        <f t="shared" si="0"/>
        <v>36.369999999999997</v>
      </c>
      <c r="R61" s="2">
        <f t="shared" si="1"/>
        <v>9.39</v>
      </c>
      <c r="S61" s="2">
        <f t="shared" si="2"/>
        <v>13.33</v>
      </c>
      <c r="T61" s="2">
        <f t="shared" si="3"/>
        <v>9.01</v>
      </c>
      <c r="U61" s="2">
        <f t="shared" si="4"/>
        <v>4.6399999999999997</v>
      </c>
      <c r="V61" s="2"/>
      <c r="X61" s="4" t="s">
        <v>129</v>
      </c>
      <c r="Y61" s="5">
        <v>43.656100000000002</v>
      </c>
      <c r="Z61" s="5">
        <v>-89.202799999999996</v>
      </c>
      <c r="AA61" s="7">
        <v>262.10000000000002</v>
      </c>
      <c r="AB61" s="4" t="s">
        <v>607</v>
      </c>
      <c r="AC61" s="4" t="s">
        <v>128</v>
      </c>
    </row>
    <row r="62" spans="1:30">
      <c r="A62" s="4" t="s">
        <v>130</v>
      </c>
      <c r="B62" s="4" t="s">
        <v>131</v>
      </c>
      <c r="C62" s="2">
        <v>0.72</v>
      </c>
      <c r="D62" s="2">
        <v>0.79</v>
      </c>
      <c r="E62" s="2">
        <v>1.26</v>
      </c>
      <c r="F62" s="2">
        <v>2.67</v>
      </c>
      <c r="G62" s="2">
        <v>3.59</v>
      </c>
      <c r="H62" s="2">
        <v>4.08</v>
      </c>
      <c r="I62" s="2">
        <v>4.22</v>
      </c>
      <c r="J62" s="2">
        <v>3.89</v>
      </c>
      <c r="K62" s="2">
        <v>3.58</v>
      </c>
      <c r="L62" s="2">
        <v>3.01</v>
      </c>
      <c r="M62" s="2">
        <v>1.39</v>
      </c>
      <c r="N62" s="2">
        <v>0.9</v>
      </c>
      <c r="O62" s="2">
        <v>30.1</v>
      </c>
      <c r="P62" s="2">
        <f t="shared" si="0"/>
        <v>30.099999999999994</v>
      </c>
      <c r="R62" s="2">
        <f t="shared" si="1"/>
        <v>7.52</v>
      </c>
      <c r="S62" s="2">
        <f t="shared" si="2"/>
        <v>12.190000000000001</v>
      </c>
      <c r="T62" s="2">
        <f t="shared" si="3"/>
        <v>7.9799999999999995</v>
      </c>
      <c r="U62" s="2">
        <f t="shared" si="4"/>
        <v>2.41</v>
      </c>
      <c r="V62" s="2"/>
      <c r="X62" s="4" t="s">
        <v>131</v>
      </c>
      <c r="Y62" s="5">
        <v>46.008600000000001</v>
      </c>
      <c r="Z62" s="5">
        <v>-92.373599999999996</v>
      </c>
      <c r="AA62" s="7">
        <v>289.60000000000002</v>
      </c>
      <c r="AB62" s="4" t="s">
        <v>607</v>
      </c>
      <c r="AC62" s="4" t="s">
        <v>130</v>
      </c>
    </row>
    <row r="63" spans="1:30">
      <c r="A63" s="4" t="s">
        <v>132</v>
      </c>
      <c r="B63" s="4" t="s">
        <v>133</v>
      </c>
      <c r="C63" s="2">
        <v>1.31</v>
      </c>
      <c r="D63" s="2">
        <v>1.43</v>
      </c>
      <c r="E63" s="2">
        <v>2.02</v>
      </c>
      <c r="F63" s="2">
        <v>3.89</v>
      </c>
      <c r="G63" s="2">
        <v>4.18</v>
      </c>
      <c r="H63" s="2">
        <v>5.29</v>
      </c>
      <c r="I63" s="2">
        <v>4.22</v>
      </c>
      <c r="J63" s="2">
        <v>4.3600000000000003</v>
      </c>
      <c r="K63" s="2">
        <v>4.0999999999999996</v>
      </c>
      <c r="L63" s="2">
        <v>2.8</v>
      </c>
      <c r="M63" s="2">
        <v>2.35</v>
      </c>
      <c r="N63" s="2">
        <v>1.69</v>
      </c>
      <c r="O63" s="2">
        <v>37.64</v>
      </c>
      <c r="P63" s="2">
        <f t="shared" si="0"/>
        <v>37.639999999999993</v>
      </c>
      <c r="R63" s="2">
        <f t="shared" si="1"/>
        <v>10.09</v>
      </c>
      <c r="S63" s="2">
        <f t="shared" si="2"/>
        <v>13.870000000000001</v>
      </c>
      <c r="T63" s="2">
        <f t="shared" si="3"/>
        <v>9.25</v>
      </c>
      <c r="U63" s="2">
        <f t="shared" si="4"/>
        <v>4.43</v>
      </c>
      <c r="V63" s="2"/>
      <c r="X63" s="4" t="s">
        <v>133</v>
      </c>
      <c r="Y63" s="5">
        <v>42.6783</v>
      </c>
      <c r="Z63" s="5">
        <v>-90.106399999999994</v>
      </c>
      <c r="AA63" s="7">
        <v>260.3</v>
      </c>
      <c r="AB63" s="4" t="s">
        <v>607</v>
      </c>
      <c r="AC63" s="4" t="s">
        <v>132</v>
      </c>
      <c r="AD63" s="4" t="s">
        <v>608</v>
      </c>
    </row>
    <row r="64" spans="1:30">
      <c r="A64" s="4" t="s">
        <v>134</v>
      </c>
      <c r="B64" s="4" t="s">
        <v>135</v>
      </c>
      <c r="C64" s="2">
        <v>1.56</v>
      </c>
      <c r="D64" s="2">
        <v>1.67</v>
      </c>
      <c r="E64" s="2">
        <v>1.97</v>
      </c>
      <c r="F64" s="2">
        <v>3.66</v>
      </c>
      <c r="G64" s="2">
        <v>4.1900000000000004</v>
      </c>
      <c r="H64" s="2">
        <v>4.96</v>
      </c>
      <c r="I64" s="2">
        <v>3.79</v>
      </c>
      <c r="J64" s="2">
        <v>3.87</v>
      </c>
      <c r="K64" s="2">
        <v>3.74</v>
      </c>
      <c r="L64" s="2">
        <v>2.89</v>
      </c>
      <c r="M64" s="2">
        <v>2.61</v>
      </c>
      <c r="N64" s="2">
        <v>1.83</v>
      </c>
      <c r="O64" s="2">
        <v>36.74</v>
      </c>
      <c r="P64" s="2">
        <f t="shared" si="0"/>
        <v>36.74</v>
      </c>
      <c r="R64" s="2">
        <f t="shared" si="1"/>
        <v>9.82</v>
      </c>
      <c r="S64" s="2">
        <f t="shared" si="2"/>
        <v>12.620000000000001</v>
      </c>
      <c r="T64" s="2">
        <f t="shared" si="3"/>
        <v>9.24</v>
      </c>
      <c r="U64" s="2">
        <f t="shared" si="4"/>
        <v>5.0600000000000005</v>
      </c>
      <c r="V64" s="2"/>
      <c r="X64" s="4" t="s">
        <v>135</v>
      </c>
      <c r="Y64" s="5">
        <v>42.636400000000002</v>
      </c>
      <c r="Z64" s="5">
        <v>-88.660799999999995</v>
      </c>
      <c r="AA64" s="7">
        <v>268.8</v>
      </c>
      <c r="AB64" s="4" t="s">
        <v>607</v>
      </c>
      <c r="AC64" s="4" t="s">
        <v>134</v>
      </c>
    </row>
    <row r="65" spans="1:30">
      <c r="A65" s="4" t="s">
        <v>136</v>
      </c>
      <c r="B65" s="4" t="s">
        <v>137</v>
      </c>
      <c r="C65" s="2">
        <v>1.33</v>
      </c>
      <c r="D65" s="2">
        <v>0.99</v>
      </c>
      <c r="E65" s="2">
        <v>1.54</v>
      </c>
      <c r="F65" s="2">
        <v>2.97</v>
      </c>
      <c r="G65" s="2">
        <v>3.21</v>
      </c>
      <c r="H65" s="2">
        <v>3.89</v>
      </c>
      <c r="I65" s="2">
        <v>3.24</v>
      </c>
      <c r="J65" s="2">
        <v>3.49</v>
      </c>
      <c r="K65" s="2">
        <v>3.04</v>
      </c>
      <c r="L65" s="2">
        <v>2.68</v>
      </c>
      <c r="M65" s="2">
        <v>2.06</v>
      </c>
      <c r="N65" s="2">
        <v>1.63</v>
      </c>
      <c r="O65" s="2">
        <v>30.07</v>
      </c>
      <c r="P65" s="2">
        <f t="shared" si="0"/>
        <v>30.07</v>
      </c>
      <c r="R65" s="2">
        <f t="shared" si="1"/>
        <v>7.72</v>
      </c>
      <c r="S65" s="2">
        <f t="shared" si="2"/>
        <v>10.620000000000001</v>
      </c>
      <c r="T65" s="2">
        <f t="shared" si="3"/>
        <v>7.7800000000000011</v>
      </c>
      <c r="U65" s="2">
        <f t="shared" si="4"/>
        <v>3.95</v>
      </c>
      <c r="V65" s="2"/>
      <c r="X65" s="4" t="s">
        <v>137</v>
      </c>
      <c r="Y65" s="5">
        <v>44.351399999999998</v>
      </c>
      <c r="Z65" s="5">
        <v>-87.811999999999998</v>
      </c>
      <c r="AA65" s="7">
        <v>247.2</v>
      </c>
      <c r="AB65" s="4" t="s">
        <v>607</v>
      </c>
      <c r="AC65" s="4" t="s">
        <v>136</v>
      </c>
    </row>
    <row r="66" spans="1:30">
      <c r="A66" s="4" t="s">
        <v>138</v>
      </c>
      <c r="B66" s="4" t="s">
        <v>139</v>
      </c>
      <c r="C66" s="2">
        <v>0.95</v>
      </c>
      <c r="D66" s="2">
        <v>1.05</v>
      </c>
      <c r="E66" s="2">
        <v>1.93</v>
      </c>
      <c r="F66" s="2">
        <v>3.72</v>
      </c>
      <c r="G66" s="2">
        <v>4.3</v>
      </c>
      <c r="H66" s="2">
        <v>4.99</v>
      </c>
      <c r="I66" s="2">
        <v>3.8</v>
      </c>
      <c r="J66" s="2">
        <v>4.32</v>
      </c>
      <c r="K66" s="2">
        <v>3.5</v>
      </c>
      <c r="L66" s="2">
        <v>2.72</v>
      </c>
      <c r="M66" s="2">
        <v>1.74</v>
      </c>
      <c r="N66" s="2">
        <v>1.37</v>
      </c>
      <c r="O66" s="2">
        <v>34.39</v>
      </c>
      <c r="P66" s="2">
        <f t="shared" si="0"/>
        <v>34.389999999999993</v>
      </c>
      <c r="R66" s="2">
        <f t="shared" si="1"/>
        <v>9.9499999999999993</v>
      </c>
      <c r="S66" s="2">
        <f t="shared" si="2"/>
        <v>13.11</v>
      </c>
      <c r="T66" s="2">
        <f t="shared" si="3"/>
        <v>7.9600000000000009</v>
      </c>
      <c r="U66" s="2">
        <f t="shared" si="4"/>
        <v>3.37</v>
      </c>
      <c r="V66" s="2"/>
      <c r="X66" s="4" t="s">
        <v>139</v>
      </c>
      <c r="Y66" s="5">
        <v>44.133099999999999</v>
      </c>
      <c r="Z66" s="5">
        <v>-91.551100000000005</v>
      </c>
      <c r="AA66" s="7">
        <v>208.8</v>
      </c>
      <c r="AB66" s="4" t="s">
        <v>607</v>
      </c>
      <c r="AC66" s="4" t="s">
        <v>138</v>
      </c>
    </row>
    <row r="67" spans="1:30">
      <c r="A67" s="4" t="s">
        <v>140</v>
      </c>
      <c r="B67" s="4" t="s">
        <v>141</v>
      </c>
      <c r="C67" s="2">
        <v>1.45</v>
      </c>
      <c r="D67" s="2">
        <v>1.52</v>
      </c>
      <c r="E67" s="2">
        <v>2.2999999999999998</v>
      </c>
      <c r="F67" s="2">
        <v>3.88</v>
      </c>
      <c r="G67" s="2">
        <v>4.6100000000000003</v>
      </c>
      <c r="H67" s="2">
        <v>5.73</v>
      </c>
      <c r="I67" s="2">
        <v>4.71</v>
      </c>
      <c r="J67" s="2">
        <v>4.3899999999999997</v>
      </c>
      <c r="K67" s="2">
        <v>3.66</v>
      </c>
      <c r="L67" s="2">
        <v>3.08</v>
      </c>
      <c r="M67" s="2">
        <v>2.4700000000000002</v>
      </c>
      <c r="N67" s="2">
        <v>1.83</v>
      </c>
      <c r="O67" s="2">
        <v>39.630000000000003</v>
      </c>
      <c r="P67" s="2">
        <f t="shared" si="0"/>
        <v>39.629999999999995</v>
      </c>
      <c r="R67" s="2">
        <f t="shared" si="1"/>
        <v>10.79</v>
      </c>
      <c r="S67" s="2">
        <f t="shared" si="2"/>
        <v>14.830000000000002</v>
      </c>
      <c r="T67" s="2">
        <f t="shared" si="3"/>
        <v>9.2100000000000009</v>
      </c>
      <c r="U67" s="2">
        <f t="shared" si="4"/>
        <v>4.8000000000000007</v>
      </c>
      <c r="V67" s="2"/>
      <c r="X67" s="4" t="s">
        <v>141</v>
      </c>
      <c r="Y67" s="5">
        <v>42.960799999999999</v>
      </c>
      <c r="Z67" s="5">
        <v>-90.116100000000003</v>
      </c>
      <c r="AA67" s="7">
        <v>340.8</v>
      </c>
      <c r="AB67" s="4" t="s">
        <v>607</v>
      </c>
      <c r="AC67" s="4" t="s">
        <v>140</v>
      </c>
    </row>
    <row r="68" spans="1:30">
      <c r="A68" s="4" t="s">
        <v>142</v>
      </c>
      <c r="B68" s="4" t="s">
        <v>143</v>
      </c>
      <c r="C68" s="2">
        <v>1.21</v>
      </c>
      <c r="D68" s="2">
        <v>1.1299999999999999</v>
      </c>
      <c r="E68" s="2">
        <v>2.06</v>
      </c>
      <c r="F68" s="2">
        <v>3.2</v>
      </c>
      <c r="G68" s="2">
        <v>4.0599999999999996</v>
      </c>
      <c r="H68" s="2">
        <v>3.73</v>
      </c>
      <c r="I68" s="2">
        <v>5.15</v>
      </c>
      <c r="J68" s="2">
        <v>3.52</v>
      </c>
      <c r="K68" s="2">
        <v>3.82</v>
      </c>
      <c r="L68" s="2">
        <v>3.18</v>
      </c>
      <c r="M68" s="2">
        <v>2.06</v>
      </c>
      <c r="N68" s="2">
        <v>1.62</v>
      </c>
      <c r="O68" s="2">
        <v>34.74</v>
      </c>
      <c r="P68" s="2">
        <f t="shared" si="0"/>
        <v>34.739999999999995</v>
      </c>
      <c r="R68" s="2">
        <f t="shared" si="1"/>
        <v>9.32</v>
      </c>
      <c r="S68" s="2">
        <f t="shared" si="2"/>
        <v>12.4</v>
      </c>
      <c r="T68" s="2">
        <f t="shared" si="3"/>
        <v>9.06</v>
      </c>
      <c r="U68" s="2">
        <f t="shared" si="4"/>
        <v>3.96</v>
      </c>
      <c r="V68" s="2"/>
      <c r="X68" s="4" t="s">
        <v>143</v>
      </c>
      <c r="Y68" s="5">
        <v>46.333300000000001</v>
      </c>
      <c r="Z68" s="5">
        <v>-91.2667</v>
      </c>
      <c r="AA68" s="7">
        <v>408.4</v>
      </c>
      <c r="AB68" s="4" t="s">
        <v>607</v>
      </c>
      <c r="AC68" s="4" t="s">
        <v>142</v>
      </c>
    </row>
    <row r="69" spans="1:30">
      <c r="A69" s="4" t="s">
        <v>144</v>
      </c>
      <c r="B69" s="4" t="s">
        <v>145</v>
      </c>
      <c r="C69" s="2">
        <v>1.1299999999999999</v>
      </c>
      <c r="D69" s="2">
        <v>1.17</v>
      </c>
      <c r="E69" s="2">
        <v>2.06</v>
      </c>
      <c r="F69" s="2">
        <v>3.31</v>
      </c>
      <c r="G69" s="2">
        <v>4.22</v>
      </c>
      <c r="H69" s="2">
        <v>5.1100000000000003</v>
      </c>
      <c r="I69" s="2">
        <v>3.91</v>
      </c>
      <c r="J69" s="2">
        <v>4.51</v>
      </c>
      <c r="K69" s="2">
        <v>3.76</v>
      </c>
      <c r="L69" s="2">
        <v>2.72</v>
      </c>
      <c r="M69" s="2">
        <v>1.81</v>
      </c>
      <c r="N69" s="2">
        <v>1.48</v>
      </c>
      <c r="O69" s="2">
        <v>35.19</v>
      </c>
      <c r="P69" s="2">
        <f t="shared" si="0"/>
        <v>35.19</v>
      </c>
      <c r="R69" s="2">
        <f t="shared" si="1"/>
        <v>9.59</v>
      </c>
      <c r="S69" s="2">
        <f t="shared" si="2"/>
        <v>13.53</v>
      </c>
      <c r="T69" s="2">
        <f t="shared" si="3"/>
        <v>8.2900000000000009</v>
      </c>
      <c r="U69" s="2">
        <f t="shared" si="4"/>
        <v>3.78</v>
      </c>
      <c r="V69" s="2"/>
      <c r="X69" s="4" t="s">
        <v>145</v>
      </c>
      <c r="Y69" s="5">
        <v>44.619700000000002</v>
      </c>
      <c r="Z69" s="5">
        <v>-91.979399999999998</v>
      </c>
      <c r="AA69" s="7">
        <v>214.9</v>
      </c>
      <c r="AB69" s="4" t="s">
        <v>607</v>
      </c>
      <c r="AC69" s="4" t="s">
        <v>144</v>
      </c>
    </row>
    <row r="70" spans="1:30">
      <c r="A70" s="4" t="s">
        <v>146</v>
      </c>
      <c r="B70" s="4" t="s">
        <v>147</v>
      </c>
      <c r="C70" s="2">
        <v>1.26</v>
      </c>
      <c r="D70" s="2">
        <v>1.06</v>
      </c>
      <c r="E70" s="2">
        <v>1.61</v>
      </c>
      <c r="F70" s="2">
        <v>2.78</v>
      </c>
      <c r="G70" s="2">
        <v>3.51</v>
      </c>
      <c r="H70" s="2">
        <v>4.0599999999999996</v>
      </c>
      <c r="I70" s="2">
        <v>4.01</v>
      </c>
      <c r="J70" s="2">
        <v>3.2</v>
      </c>
      <c r="K70" s="2">
        <v>3.61</v>
      </c>
      <c r="L70" s="2">
        <v>3.55</v>
      </c>
      <c r="M70" s="2">
        <v>1.92</v>
      </c>
      <c r="N70" s="2">
        <v>1.56</v>
      </c>
      <c r="O70" s="2">
        <v>32.130000000000003</v>
      </c>
      <c r="P70" s="2">
        <f t="shared" ref="P70:P133" si="5">SUM(C70:N70)</f>
        <v>32.130000000000003</v>
      </c>
      <c r="R70" s="2">
        <f t="shared" ref="R70:R133" si="6">SUM(E70:G70)</f>
        <v>7.8999999999999995</v>
      </c>
      <c r="S70" s="2">
        <f t="shared" ref="S70:S133" si="7">SUM(H70:J70)</f>
        <v>11.27</v>
      </c>
      <c r="T70" s="2">
        <f t="shared" ref="T70:T133" si="8">SUM(K70:M70)</f>
        <v>9.08</v>
      </c>
      <c r="U70" s="2">
        <f t="shared" ref="U70:U133" si="9">SUM(N70,C70:D70)</f>
        <v>3.8800000000000003</v>
      </c>
      <c r="V70" s="2"/>
      <c r="X70" s="4" t="s">
        <v>147</v>
      </c>
      <c r="Y70" s="5">
        <v>45.916899999999998</v>
      </c>
      <c r="Z70" s="5">
        <v>-89.256399999999999</v>
      </c>
      <c r="AA70" s="7">
        <v>494.7</v>
      </c>
      <c r="AB70" s="4" t="s">
        <v>607</v>
      </c>
      <c r="AC70" s="4" t="s">
        <v>146</v>
      </c>
    </row>
    <row r="71" spans="1:30">
      <c r="A71" s="4" t="s">
        <v>148</v>
      </c>
      <c r="B71" s="4" t="s">
        <v>149</v>
      </c>
      <c r="C71" s="2">
        <v>1.1000000000000001</v>
      </c>
      <c r="D71" s="2">
        <v>1.1399999999999999</v>
      </c>
      <c r="E71" s="2">
        <v>1.93</v>
      </c>
      <c r="F71" s="2">
        <v>3.27</v>
      </c>
      <c r="G71" s="2">
        <v>4.12</v>
      </c>
      <c r="H71" s="2">
        <v>4.53</v>
      </c>
      <c r="I71" s="2">
        <v>3.68</v>
      </c>
      <c r="J71" s="2">
        <v>3.84</v>
      </c>
      <c r="K71" s="2">
        <v>3.53</v>
      </c>
      <c r="L71" s="2">
        <v>2.48</v>
      </c>
      <c r="M71" s="2">
        <v>1.78</v>
      </c>
      <c r="N71" s="2">
        <v>1.35</v>
      </c>
      <c r="O71" s="2">
        <v>32.75</v>
      </c>
      <c r="P71" s="2">
        <f t="shared" si="5"/>
        <v>32.75</v>
      </c>
      <c r="R71" s="2">
        <f t="shared" si="6"/>
        <v>9.32</v>
      </c>
      <c r="S71" s="2">
        <f t="shared" si="7"/>
        <v>12.05</v>
      </c>
      <c r="T71" s="2">
        <f t="shared" si="8"/>
        <v>7.79</v>
      </c>
      <c r="U71" s="2">
        <f t="shared" si="9"/>
        <v>3.59</v>
      </c>
      <c r="V71" s="2"/>
      <c r="X71" s="4" t="s">
        <v>149</v>
      </c>
      <c r="Y71" s="5">
        <v>44.787799999999997</v>
      </c>
      <c r="Z71" s="5">
        <v>-91.516400000000004</v>
      </c>
      <c r="AA71" s="7">
        <v>268.2</v>
      </c>
      <c r="AB71" s="4" t="s">
        <v>607</v>
      </c>
      <c r="AC71" s="4" t="s">
        <v>148</v>
      </c>
    </row>
    <row r="72" spans="1:30">
      <c r="A72" s="4" t="s">
        <v>150</v>
      </c>
      <c r="B72" s="4" t="s">
        <v>151</v>
      </c>
      <c r="C72" s="2">
        <v>1.03</v>
      </c>
      <c r="D72" s="2">
        <v>1.1000000000000001</v>
      </c>
      <c r="E72" s="2">
        <v>1.97</v>
      </c>
      <c r="F72" s="2">
        <v>3.08</v>
      </c>
      <c r="G72" s="2">
        <v>3.91</v>
      </c>
      <c r="H72" s="2">
        <v>4.83</v>
      </c>
      <c r="I72" s="2">
        <v>3.61</v>
      </c>
      <c r="J72" s="2">
        <v>4.18</v>
      </c>
      <c r="K72" s="2">
        <v>3.65</v>
      </c>
      <c r="L72" s="2">
        <v>2.4900000000000002</v>
      </c>
      <c r="M72" s="2">
        <v>1.79</v>
      </c>
      <c r="N72" s="2">
        <v>1.35</v>
      </c>
      <c r="O72" s="2">
        <v>32.99</v>
      </c>
      <c r="P72" s="2">
        <f t="shared" si="5"/>
        <v>32.99</v>
      </c>
      <c r="R72" s="2">
        <f t="shared" si="6"/>
        <v>8.9600000000000009</v>
      </c>
      <c r="S72" s="2">
        <f t="shared" si="7"/>
        <v>12.62</v>
      </c>
      <c r="T72" s="2">
        <f t="shared" si="8"/>
        <v>7.9300000000000006</v>
      </c>
      <c r="U72" s="2">
        <f t="shared" si="9"/>
        <v>3.48</v>
      </c>
      <c r="V72" s="2"/>
      <c r="X72" s="4" t="s">
        <v>151</v>
      </c>
      <c r="Y72" s="5">
        <v>44.866399999999999</v>
      </c>
      <c r="Z72" s="5">
        <v>-91.487799999999993</v>
      </c>
      <c r="AA72" s="7">
        <v>269.7</v>
      </c>
      <c r="AB72" s="4" t="s">
        <v>607</v>
      </c>
      <c r="AC72" s="4" t="s">
        <v>150</v>
      </c>
    </row>
    <row r="73" spans="1:30">
      <c r="A73" s="4" t="s">
        <v>152</v>
      </c>
      <c r="B73" s="4" t="s">
        <v>153</v>
      </c>
      <c r="C73" s="2">
        <v>1.2</v>
      </c>
      <c r="D73" s="2">
        <v>1.0900000000000001</v>
      </c>
      <c r="E73" s="2">
        <v>1.62</v>
      </c>
      <c r="F73" s="2">
        <v>3.18</v>
      </c>
      <c r="G73" s="2">
        <v>4.01</v>
      </c>
      <c r="H73" s="2">
        <v>4.7</v>
      </c>
      <c r="I73" s="2">
        <v>3.84</v>
      </c>
      <c r="J73" s="2">
        <v>4.22</v>
      </c>
      <c r="K73" s="2">
        <v>3.75</v>
      </c>
      <c r="L73" s="2">
        <v>3.1</v>
      </c>
      <c r="M73" s="2">
        <v>1.88</v>
      </c>
      <c r="N73" s="2">
        <v>1.48</v>
      </c>
      <c r="O73" s="2">
        <v>34.07</v>
      </c>
      <c r="P73" s="2">
        <f t="shared" si="5"/>
        <v>34.07</v>
      </c>
      <c r="R73" s="2">
        <f t="shared" si="6"/>
        <v>8.81</v>
      </c>
      <c r="S73" s="2">
        <f t="shared" si="7"/>
        <v>12.759999999999998</v>
      </c>
      <c r="T73" s="2">
        <f t="shared" si="8"/>
        <v>8.73</v>
      </c>
      <c r="U73" s="2">
        <f t="shared" si="9"/>
        <v>3.7699999999999996</v>
      </c>
      <c r="V73" s="2"/>
      <c r="X73" s="4" t="s">
        <v>153</v>
      </c>
      <c r="Y73" s="5">
        <v>44.772199999999998</v>
      </c>
      <c r="Z73" s="5">
        <v>-89.767499999999998</v>
      </c>
      <c r="AA73" s="7">
        <v>356.6</v>
      </c>
      <c r="AB73" s="4" t="s">
        <v>607</v>
      </c>
      <c r="AC73" s="4" t="s">
        <v>152</v>
      </c>
    </row>
    <row r="74" spans="1:30">
      <c r="A74" s="4" t="s">
        <v>154</v>
      </c>
      <c r="B74" s="4" t="s">
        <v>155</v>
      </c>
      <c r="C74" s="2">
        <v>1.01</v>
      </c>
      <c r="D74" s="2">
        <v>1</v>
      </c>
      <c r="E74" s="2">
        <v>1.99</v>
      </c>
      <c r="F74" s="2">
        <v>2.99</v>
      </c>
      <c r="G74" s="2">
        <v>4.51</v>
      </c>
      <c r="H74" s="2">
        <v>5.25</v>
      </c>
      <c r="I74" s="2">
        <v>4.1100000000000003</v>
      </c>
      <c r="J74" s="2">
        <v>5.04</v>
      </c>
      <c r="K74" s="2">
        <v>3.87</v>
      </c>
      <c r="L74" s="2">
        <v>2.84</v>
      </c>
      <c r="M74" s="2">
        <v>1.97</v>
      </c>
      <c r="N74" s="2">
        <v>1.36</v>
      </c>
      <c r="O74" s="2">
        <v>35.94</v>
      </c>
      <c r="P74" s="2">
        <f t="shared" si="5"/>
        <v>35.94</v>
      </c>
      <c r="R74" s="2">
        <f t="shared" si="6"/>
        <v>9.49</v>
      </c>
      <c r="S74" s="2">
        <f t="shared" si="7"/>
        <v>14.399999999999999</v>
      </c>
      <c r="T74" s="2">
        <f t="shared" si="8"/>
        <v>8.68</v>
      </c>
      <c r="U74" s="2">
        <f t="shared" si="9"/>
        <v>3.37</v>
      </c>
      <c r="V74" s="2"/>
      <c r="X74" s="4" t="s">
        <v>155</v>
      </c>
      <c r="Y74" s="5">
        <v>44.7303</v>
      </c>
      <c r="Z74" s="5">
        <v>-92.458600000000004</v>
      </c>
      <c r="AA74" s="7">
        <v>313.89999999999998</v>
      </c>
      <c r="AB74" s="4" t="s">
        <v>607</v>
      </c>
      <c r="AC74" s="4" t="s">
        <v>154</v>
      </c>
    </row>
    <row r="75" spans="1:30">
      <c r="A75" s="4" t="s">
        <v>156</v>
      </c>
      <c r="B75" s="4" t="s">
        <v>157</v>
      </c>
      <c r="C75" s="2">
        <v>1.71</v>
      </c>
      <c r="D75" s="2">
        <v>1.06</v>
      </c>
      <c r="E75" s="2">
        <v>1.66</v>
      </c>
      <c r="F75" s="2">
        <v>2.71</v>
      </c>
      <c r="G75" s="2">
        <v>3.46</v>
      </c>
      <c r="H75" s="2">
        <v>3.31</v>
      </c>
      <c r="I75" s="2">
        <v>3.05</v>
      </c>
      <c r="J75" s="2">
        <v>3.03</v>
      </c>
      <c r="K75" s="2">
        <v>3.41</v>
      </c>
      <c r="L75" s="2">
        <v>3.61</v>
      </c>
      <c r="M75" s="2">
        <v>2.27</v>
      </c>
      <c r="N75" s="2">
        <v>1.7</v>
      </c>
      <c r="O75" s="2">
        <v>30.98</v>
      </c>
      <c r="P75" s="2">
        <f t="shared" si="5"/>
        <v>30.98</v>
      </c>
      <c r="R75" s="2">
        <f t="shared" si="6"/>
        <v>7.83</v>
      </c>
      <c r="S75" s="2">
        <f t="shared" si="7"/>
        <v>9.3899999999999988</v>
      </c>
      <c r="T75" s="2">
        <f t="shared" si="8"/>
        <v>9.2899999999999991</v>
      </c>
      <c r="U75" s="2">
        <f t="shared" si="9"/>
        <v>4.4700000000000006</v>
      </c>
      <c r="V75" s="2"/>
      <c r="X75" s="4" t="s">
        <v>157</v>
      </c>
      <c r="Y75" s="5">
        <v>45.1708</v>
      </c>
      <c r="Z75" s="5">
        <v>-87.153899999999993</v>
      </c>
      <c r="AA75" s="7">
        <v>223.4</v>
      </c>
      <c r="AB75" s="4" t="s">
        <v>607</v>
      </c>
      <c r="AC75" s="4" t="s">
        <v>156</v>
      </c>
    </row>
    <row r="76" spans="1:30">
      <c r="A76" s="4" t="s">
        <v>158</v>
      </c>
      <c r="B76" s="4" t="s">
        <v>159</v>
      </c>
      <c r="C76" s="2">
        <v>1.02</v>
      </c>
      <c r="D76" s="2">
        <v>0.96</v>
      </c>
      <c r="E76" s="2">
        <v>1.45</v>
      </c>
      <c r="F76" s="2">
        <v>2.58</v>
      </c>
      <c r="G76" s="2">
        <v>3.32</v>
      </c>
      <c r="H76" s="2">
        <v>4.1100000000000003</v>
      </c>
      <c r="I76" s="2">
        <v>3.73</v>
      </c>
      <c r="J76" s="2">
        <v>3.06</v>
      </c>
      <c r="K76" s="2">
        <v>3.52</v>
      </c>
      <c r="L76" s="2">
        <v>3.41</v>
      </c>
      <c r="M76" s="2">
        <v>1.85</v>
      </c>
      <c r="N76" s="2">
        <v>1.41</v>
      </c>
      <c r="O76" s="2">
        <v>30.42</v>
      </c>
      <c r="P76" s="2">
        <f t="shared" si="5"/>
        <v>30.42</v>
      </c>
      <c r="R76" s="2">
        <f t="shared" si="6"/>
        <v>7.35</v>
      </c>
      <c r="S76" s="2">
        <f t="shared" si="7"/>
        <v>10.9</v>
      </c>
      <c r="T76" s="2">
        <f t="shared" si="8"/>
        <v>8.7799999999999994</v>
      </c>
      <c r="U76" s="2">
        <f t="shared" si="9"/>
        <v>3.3899999999999997</v>
      </c>
      <c r="V76" s="2"/>
      <c r="X76" s="4" t="s">
        <v>159</v>
      </c>
      <c r="Y76" s="5">
        <v>45.933599999999998</v>
      </c>
      <c r="Z76" s="5">
        <v>-88.258300000000006</v>
      </c>
      <c r="AA76" s="7">
        <v>396.2</v>
      </c>
      <c r="AB76" s="4" t="s">
        <v>607</v>
      </c>
      <c r="AC76" s="4" t="s">
        <v>158</v>
      </c>
    </row>
    <row r="77" spans="1:30">
      <c r="A77" s="4" t="s">
        <v>160</v>
      </c>
      <c r="B77" s="4" t="s">
        <v>161</v>
      </c>
      <c r="C77" s="2">
        <v>1.35</v>
      </c>
      <c r="D77" s="2">
        <v>1.2</v>
      </c>
      <c r="E77" s="2">
        <v>1.6</v>
      </c>
      <c r="F77" s="2">
        <v>3.12</v>
      </c>
      <c r="G77" s="2">
        <v>3.29</v>
      </c>
      <c r="H77" s="2">
        <v>3.98</v>
      </c>
      <c r="I77" s="2">
        <v>3.74</v>
      </c>
      <c r="J77" s="2">
        <v>3.25</v>
      </c>
      <c r="K77" s="2">
        <v>3.66</v>
      </c>
      <c r="L77" s="2">
        <v>3.34</v>
      </c>
      <c r="M77" s="2">
        <v>1.78</v>
      </c>
      <c r="N77" s="2">
        <v>1.55</v>
      </c>
      <c r="O77" s="2">
        <v>31.86</v>
      </c>
      <c r="P77" s="2">
        <f t="shared" si="5"/>
        <v>31.860000000000003</v>
      </c>
      <c r="R77" s="2">
        <f t="shared" si="6"/>
        <v>8.0100000000000016</v>
      </c>
      <c r="S77" s="2">
        <f t="shared" si="7"/>
        <v>10.97</v>
      </c>
      <c r="T77" s="2">
        <f t="shared" si="8"/>
        <v>8.7799999999999994</v>
      </c>
      <c r="U77" s="2">
        <f t="shared" si="9"/>
        <v>4.1000000000000005</v>
      </c>
      <c r="V77" s="2"/>
      <c r="X77" s="4" t="s">
        <v>161</v>
      </c>
      <c r="Y77" s="5">
        <v>45.893700000000003</v>
      </c>
      <c r="Z77" s="5">
        <v>-88.141499999999994</v>
      </c>
      <c r="AA77" s="7">
        <v>370.9</v>
      </c>
      <c r="AB77" s="4" t="s">
        <v>607</v>
      </c>
      <c r="AC77" s="4" t="s">
        <v>160</v>
      </c>
    </row>
    <row r="78" spans="1:30">
      <c r="A78" s="4" t="s">
        <v>162</v>
      </c>
      <c r="B78" s="4" t="s">
        <v>163</v>
      </c>
      <c r="C78" s="2">
        <v>1.37</v>
      </c>
      <c r="D78" s="2">
        <v>1.25</v>
      </c>
      <c r="E78" s="2">
        <v>1.91</v>
      </c>
      <c r="F78" s="2">
        <v>3.23</v>
      </c>
      <c r="G78" s="2">
        <v>3.58</v>
      </c>
      <c r="H78" s="2">
        <v>4.47</v>
      </c>
      <c r="I78" s="2">
        <v>3.77</v>
      </c>
      <c r="J78" s="2">
        <v>3.5</v>
      </c>
      <c r="K78" s="2">
        <v>3.03</v>
      </c>
      <c r="L78" s="2">
        <v>2.81</v>
      </c>
      <c r="M78" s="2">
        <v>1.93</v>
      </c>
      <c r="N78" s="2">
        <v>1.53</v>
      </c>
      <c r="O78" s="2">
        <v>32.380000000000003</v>
      </c>
      <c r="P78" s="2">
        <f t="shared" si="5"/>
        <v>32.379999999999995</v>
      </c>
      <c r="R78" s="2">
        <f t="shared" si="6"/>
        <v>8.7199999999999989</v>
      </c>
      <c r="S78" s="2">
        <f t="shared" si="7"/>
        <v>11.74</v>
      </c>
      <c r="T78" s="2">
        <f t="shared" si="8"/>
        <v>7.77</v>
      </c>
      <c r="U78" s="2">
        <f t="shared" si="9"/>
        <v>4.1500000000000004</v>
      </c>
      <c r="V78" s="2"/>
      <c r="X78" s="4" t="s">
        <v>163</v>
      </c>
      <c r="Y78" s="5">
        <v>43.7667</v>
      </c>
      <c r="Z78" s="5">
        <v>-88.466399999999993</v>
      </c>
      <c r="AA78" s="7">
        <v>235.3</v>
      </c>
      <c r="AB78" s="4" t="s">
        <v>607</v>
      </c>
      <c r="AC78" s="4" t="s">
        <v>162</v>
      </c>
    </row>
    <row r="79" spans="1:30">
      <c r="A79" s="4" t="s">
        <v>164</v>
      </c>
      <c r="B79" s="4" t="s">
        <v>165</v>
      </c>
      <c r="C79" s="2">
        <v>0.73</v>
      </c>
      <c r="D79" s="2">
        <v>0.69</v>
      </c>
      <c r="E79" s="2">
        <v>1.72</v>
      </c>
      <c r="F79" s="2">
        <v>2.79</v>
      </c>
      <c r="G79" s="2">
        <v>3.31</v>
      </c>
      <c r="H79" s="2">
        <v>4.1399999999999997</v>
      </c>
      <c r="I79" s="2">
        <v>3.4</v>
      </c>
      <c r="J79" s="2">
        <v>3.45</v>
      </c>
      <c r="K79" s="2">
        <v>2.86</v>
      </c>
      <c r="L79" s="2">
        <v>2.54</v>
      </c>
      <c r="M79" s="2">
        <v>1.84</v>
      </c>
      <c r="N79" s="2">
        <v>0.92</v>
      </c>
      <c r="O79" s="2">
        <v>28.39</v>
      </c>
      <c r="P79" s="2">
        <f t="shared" si="5"/>
        <v>28.389999999999997</v>
      </c>
      <c r="R79" s="2">
        <f t="shared" si="6"/>
        <v>7.82</v>
      </c>
      <c r="S79" s="2">
        <f t="shared" si="7"/>
        <v>10.989999999999998</v>
      </c>
      <c r="T79" s="2">
        <f t="shared" si="8"/>
        <v>7.24</v>
      </c>
      <c r="U79" s="2">
        <f t="shared" si="9"/>
        <v>2.34</v>
      </c>
      <c r="V79" s="2"/>
      <c r="X79" s="4" t="s">
        <v>165</v>
      </c>
      <c r="Y79" s="5">
        <v>43.77</v>
      </c>
      <c r="Z79" s="5">
        <v>-88.486400000000003</v>
      </c>
      <c r="AA79" s="7">
        <v>246.6</v>
      </c>
      <c r="AB79" s="4" t="s">
        <v>607</v>
      </c>
      <c r="AC79" s="4" t="s">
        <v>164</v>
      </c>
    </row>
    <row r="80" spans="1:30">
      <c r="A80" s="4" t="s">
        <v>166</v>
      </c>
      <c r="B80" s="4" t="s">
        <v>167</v>
      </c>
      <c r="C80" s="2">
        <v>1.22</v>
      </c>
      <c r="D80" s="2">
        <v>1.05</v>
      </c>
      <c r="E80" s="2">
        <v>1.88</v>
      </c>
      <c r="F80" s="2">
        <v>3.06</v>
      </c>
      <c r="G80" s="2">
        <v>3.43</v>
      </c>
      <c r="H80" s="2">
        <v>4.3600000000000003</v>
      </c>
      <c r="I80" s="2">
        <v>3.62</v>
      </c>
      <c r="J80" s="2">
        <v>3.47</v>
      </c>
      <c r="K80" s="2">
        <v>3.19</v>
      </c>
      <c r="L80" s="2">
        <v>2.79</v>
      </c>
      <c r="M80" s="2">
        <v>1.91</v>
      </c>
      <c r="N80" s="2">
        <v>1.47</v>
      </c>
      <c r="O80" s="2">
        <v>31.45</v>
      </c>
      <c r="P80" s="2">
        <f t="shared" si="5"/>
        <v>31.45</v>
      </c>
      <c r="R80" s="2">
        <f t="shared" si="6"/>
        <v>8.3699999999999992</v>
      </c>
      <c r="S80" s="2">
        <f t="shared" si="7"/>
        <v>11.450000000000001</v>
      </c>
      <c r="T80" s="2">
        <f t="shared" si="8"/>
        <v>7.8900000000000006</v>
      </c>
      <c r="U80" s="2">
        <f t="shared" si="9"/>
        <v>3.74</v>
      </c>
      <c r="V80" s="2"/>
      <c r="X80" s="4" t="s">
        <v>167</v>
      </c>
      <c r="Y80" s="5">
        <v>43.795299999999997</v>
      </c>
      <c r="Z80" s="5">
        <v>-88.453299999999999</v>
      </c>
      <c r="AA80" s="7">
        <v>228.6</v>
      </c>
      <c r="AB80" s="4" t="s">
        <v>607</v>
      </c>
      <c r="AC80" s="4" t="s">
        <v>166</v>
      </c>
      <c r="AD80" s="4" t="s">
        <v>608</v>
      </c>
    </row>
    <row r="81" spans="1:31">
      <c r="A81" s="4" t="s">
        <v>168</v>
      </c>
      <c r="B81" s="4" t="s">
        <v>169</v>
      </c>
      <c r="C81" s="2">
        <v>1.45</v>
      </c>
      <c r="D81" s="2">
        <v>1.01</v>
      </c>
      <c r="E81" s="2">
        <v>1.63</v>
      </c>
      <c r="F81" s="2">
        <v>2.77</v>
      </c>
      <c r="G81" s="2">
        <v>3.15</v>
      </c>
      <c r="H81" s="2">
        <v>3.31</v>
      </c>
      <c r="I81" s="2">
        <v>3.22</v>
      </c>
      <c r="J81" s="2">
        <v>3.79</v>
      </c>
      <c r="K81" s="2">
        <v>3.05</v>
      </c>
      <c r="L81" s="2">
        <v>2.97</v>
      </c>
      <c r="M81" s="2">
        <v>2.1</v>
      </c>
      <c r="N81" s="2">
        <v>1.62</v>
      </c>
      <c r="O81" s="2">
        <v>30.07</v>
      </c>
      <c r="P81" s="2">
        <f t="shared" si="5"/>
        <v>30.07</v>
      </c>
      <c r="R81" s="2">
        <f t="shared" si="6"/>
        <v>7.5500000000000007</v>
      </c>
      <c r="S81" s="2">
        <f t="shared" si="7"/>
        <v>10.32</v>
      </c>
      <c r="T81" s="2">
        <f t="shared" si="8"/>
        <v>8.1199999999999992</v>
      </c>
      <c r="U81" s="2">
        <f t="shared" si="9"/>
        <v>4.08</v>
      </c>
      <c r="V81" s="2"/>
      <c r="X81" s="4" t="s">
        <v>169</v>
      </c>
      <c r="Y81" s="5">
        <v>44.6997</v>
      </c>
      <c r="Z81" s="5">
        <v>-87.396900000000002</v>
      </c>
      <c r="AA81" s="7">
        <v>210.3</v>
      </c>
      <c r="AB81" s="4" t="s">
        <v>607</v>
      </c>
      <c r="AC81" s="4" t="s">
        <v>168</v>
      </c>
    </row>
    <row r="82" spans="1:31">
      <c r="A82" s="4" t="s">
        <v>170</v>
      </c>
      <c r="B82" s="4" t="s">
        <v>171</v>
      </c>
      <c r="C82" s="2">
        <v>1.34</v>
      </c>
      <c r="D82" s="2">
        <v>1.27</v>
      </c>
      <c r="E82" s="2">
        <v>1.91</v>
      </c>
      <c r="F82" s="2">
        <v>3.39</v>
      </c>
      <c r="G82" s="2">
        <v>4.1900000000000004</v>
      </c>
      <c r="H82" s="2">
        <v>4.4800000000000004</v>
      </c>
      <c r="I82" s="2">
        <v>4.6399999999999997</v>
      </c>
      <c r="J82" s="2">
        <v>4.3499999999999996</v>
      </c>
      <c r="K82" s="2">
        <v>3.49</v>
      </c>
      <c r="L82" s="2">
        <v>2.54</v>
      </c>
      <c r="M82" s="2">
        <v>1.89</v>
      </c>
      <c r="N82" s="2">
        <v>1.61</v>
      </c>
      <c r="O82" s="2">
        <v>35.1</v>
      </c>
      <c r="P82" s="2">
        <f t="shared" si="5"/>
        <v>35.1</v>
      </c>
      <c r="R82" s="2">
        <f t="shared" si="6"/>
        <v>9.49</v>
      </c>
      <c r="S82" s="2">
        <f t="shared" si="7"/>
        <v>13.47</v>
      </c>
      <c r="T82" s="2">
        <f t="shared" si="8"/>
        <v>7.92</v>
      </c>
      <c r="U82" s="2">
        <f t="shared" si="9"/>
        <v>4.2200000000000006</v>
      </c>
      <c r="V82" s="2"/>
      <c r="X82" s="4" t="s">
        <v>171</v>
      </c>
      <c r="Y82" s="5">
        <v>43.975000000000001</v>
      </c>
      <c r="Z82" s="5">
        <v>-89.830799999999996</v>
      </c>
      <c r="AA82" s="7">
        <v>288</v>
      </c>
      <c r="AB82" s="4" t="s">
        <v>607</v>
      </c>
      <c r="AC82" s="4" t="s">
        <v>170</v>
      </c>
    </row>
    <row r="83" spans="1:31">
      <c r="A83" s="4" t="s">
        <v>172</v>
      </c>
      <c r="B83" s="4" t="s">
        <v>173</v>
      </c>
      <c r="C83" s="2">
        <v>1.51</v>
      </c>
      <c r="D83" s="2">
        <v>1.43</v>
      </c>
      <c r="E83" s="2">
        <v>1.96</v>
      </c>
      <c r="F83" s="2">
        <v>3.56</v>
      </c>
      <c r="G83" s="2">
        <v>4.13</v>
      </c>
      <c r="H83" s="2">
        <v>4.9800000000000004</v>
      </c>
      <c r="I83" s="2">
        <v>4.03</v>
      </c>
      <c r="J83" s="2">
        <v>3.86</v>
      </c>
      <c r="K83" s="2">
        <v>3.33</v>
      </c>
      <c r="L83" s="2">
        <v>2.84</v>
      </c>
      <c r="M83" s="2">
        <v>2.2000000000000002</v>
      </c>
      <c r="N83" s="2">
        <v>1.71</v>
      </c>
      <c r="O83" s="2">
        <v>35.54</v>
      </c>
      <c r="P83" s="2">
        <f t="shared" si="5"/>
        <v>35.54</v>
      </c>
      <c r="R83" s="2">
        <f t="shared" si="6"/>
        <v>9.6499999999999986</v>
      </c>
      <c r="S83" s="2">
        <f t="shared" si="7"/>
        <v>12.870000000000001</v>
      </c>
      <c r="T83" s="2">
        <f t="shared" si="8"/>
        <v>8.370000000000001</v>
      </c>
      <c r="U83" s="2">
        <f t="shared" si="9"/>
        <v>4.6499999999999995</v>
      </c>
      <c r="V83" s="2"/>
      <c r="X83" s="4" t="s">
        <v>173</v>
      </c>
      <c r="Y83" s="5">
        <v>42.905000000000001</v>
      </c>
      <c r="Z83" s="5">
        <v>-88.858900000000006</v>
      </c>
      <c r="AA83" s="7">
        <v>243.8</v>
      </c>
      <c r="AB83" s="4" t="s">
        <v>607</v>
      </c>
      <c r="AC83" s="4" t="s">
        <v>172</v>
      </c>
    </row>
    <row r="84" spans="1:31">
      <c r="A84" s="4" t="s">
        <v>174</v>
      </c>
      <c r="B84" s="4" t="s">
        <v>175</v>
      </c>
      <c r="C84" s="2">
        <v>1.08</v>
      </c>
      <c r="D84" s="2">
        <v>1.23</v>
      </c>
      <c r="E84" s="2">
        <v>1.92</v>
      </c>
      <c r="F84" s="2">
        <v>3.81</v>
      </c>
      <c r="G84" s="2">
        <v>4.3899999999999997</v>
      </c>
      <c r="H84" s="2">
        <v>4.91</v>
      </c>
      <c r="I84" s="2">
        <v>4.09</v>
      </c>
      <c r="J84" s="2">
        <v>4.66</v>
      </c>
      <c r="K84" s="2">
        <v>3.94</v>
      </c>
      <c r="L84" s="2">
        <v>2.4500000000000002</v>
      </c>
      <c r="M84" s="2">
        <v>1.86</v>
      </c>
      <c r="N84" s="2">
        <v>1.26</v>
      </c>
      <c r="O84" s="2">
        <v>35.6</v>
      </c>
      <c r="P84" s="2">
        <f t="shared" si="5"/>
        <v>35.6</v>
      </c>
      <c r="R84" s="2">
        <f t="shared" si="6"/>
        <v>10.120000000000001</v>
      </c>
      <c r="S84" s="2">
        <f t="shared" si="7"/>
        <v>13.66</v>
      </c>
      <c r="T84" s="2">
        <f t="shared" si="8"/>
        <v>8.25</v>
      </c>
      <c r="U84" s="2">
        <f t="shared" si="9"/>
        <v>3.57</v>
      </c>
      <c r="V84" s="2"/>
      <c r="X84" s="4" t="s">
        <v>175</v>
      </c>
      <c r="Y84" s="5">
        <v>44.074399999999997</v>
      </c>
      <c r="Z84" s="5">
        <v>-91.387200000000007</v>
      </c>
      <c r="AA84" s="7">
        <v>234.1</v>
      </c>
      <c r="AB84" s="4" t="s">
        <v>607</v>
      </c>
      <c r="AC84" s="4" t="s">
        <v>174</v>
      </c>
    </row>
    <row r="85" spans="1:31">
      <c r="A85" s="4" t="s">
        <v>176</v>
      </c>
      <c r="B85" s="4" t="s">
        <v>177</v>
      </c>
      <c r="C85" s="2">
        <v>1.32</v>
      </c>
      <c r="D85" s="2">
        <v>1.17</v>
      </c>
      <c r="E85" s="2">
        <v>2.0299999999999998</v>
      </c>
      <c r="F85" s="2">
        <v>3.89</v>
      </c>
      <c r="G85" s="2">
        <v>4.24</v>
      </c>
      <c r="H85" s="2">
        <v>5.56</v>
      </c>
      <c r="I85" s="2">
        <v>4.83</v>
      </c>
      <c r="J85" s="2">
        <v>4.43</v>
      </c>
      <c r="K85" s="2">
        <v>3.9</v>
      </c>
      <c r="L85" s="2">
        <v>2.68</v>
      </c>
      <c r="M85" s="2">
        <v>2.1</v>
      </c>
      <c r="N85" s="2">
        <v>1.55</v>
      </c>
      <c r="O85" s="2">
        <v>37.700000000000003</v>
      </c>
      <c r="P85" s="2">
        <f t="shared" si="5"/>
        <v>37.699999999999996</v>
      </c>
      <c r="R85" s="2">
        <f t="shared" si="6"/>
        <v>10.16</v>
      </c>
      <c r="S85" s="2">
        <f t="shared" si="7"/>
        <v>14.82</v>
      </c>
      <c r="T85" s="2">
        <f t="shared" si="8"/>
        <v>8.68</v>
      </c>
      <c r="U85" s="2">
        <f t="shared" si="9"/>
        <v>4.04</v>
      </c>
      <c r="V85" s="2"/>
      <c r="X85" s="4" t="s">
        <v>177</v>
      </c>
      <c r="Y85" s="5">
        <v>43.314399999999999</v>
      </c>
      <c r="Z85" s="5">
        <v>-90.848600000000005</v>
      </c>
      <c r="AA85" s="7">
        <v>210</v>
      </c>
      <c r="AB85" s="4" t="s">
        <v>607</v>
      </c>
      <c r="AC85" s="4" t="s">
        <v>176</v>
      </c>
    </row>
    <row r="86" spans="1:31">
      <c r="A86" s="4" t="s">
        <v>178</v>
      </c>
      <c r="B86" s="4" t="s">
        <v>179</v>
      </c>
      <c r="C86" s="2">
        <v>1.26</v>
      </c>
      <c r="D86" s="2">
        <v>1.18</v>
      </c>
      <c r="E86" s="2">
        <v>2.09</v>
      </c>
      <c r="F86" s="2">
        <v>3.87</v>
      </c>
      <c r="G86" s="2">
        <v>4.7300000000000004</v>
      </c>
      <c r="H86" s="2">
        <v>5.88</v>
      </c>
      <c r="I86" s="2">
        <v>4.3099999999999996</v>
      </c>
      <c r="J86" s="2">
        <v>4.82</v>
      </c>
      <c r="K86" s="2">
        <v>4.16</v>
      </c>
      <c r="L86" s="2">
        <v>2.64</v>
      </c>
      <c r="M86" s="2">
        <v>1.94</v>
      </c>
      <c r="N86" s="2">
        <v>1.52</v>
      </c>
      <c r="O86" s="2">
        <v>38.4</v>
      </c>
      <c r="P86" s="2">
        <f t="shared" si="5"/>
        <v>38.4</v>
      </c>
      <c r="R86" s="2">
        <f t="shared" si="6"/>
        <v>10.690000000000001</v>
      </c>
      <c r="S86" s="2">
        <f t="shared" si="7"/>
        <v>15.01</v>
      </c>
      <c r="T86" s="2">
        <f t="shared" si="8"/>
        <v>8.74</v>
      </c>
      <c r="U86" s="2">
        <f t="shared" si="9"/>
        <v>3.96</v>
      </c>
      <c r="V86" s="2"/>
      <c r="X86" s="4" t="s">
        <v>179</v>
      </c>
      <c r="Y86" s="5">
        <v>43.570599999999999</v>
      </c>
      <c r="Z86" s="5">
        <v>-91.229399999999998</v>
      </c>
      <c r="AA86" s="7">
        <v>194.8</v>
      </c>
      <c r="AB86" s="4" t="s">
        <v>607</v>
      </c>
      <c r="AC86" s="4" t="s">
        <v>178</v>
      </c>
    </row>
    <row r="87" spans="1:31">
      <c r="A87" s="4" t="s">
        <v>180</v>
      </c>
      <c r="B87" s="4" t="s">
        <v>181</v>
      </c>
      <c r="C87" s="2">
        <v>1.57</v>
      </c>
      <c r="D87" s="2">
        <v>1.44</v>
      </c>
      <c r="E87" s="2">
        <v>1.9</v>
      </c>
      <c r="F87" s="2">
        <v>3.84</v>
      </c>
      <c r="G87" s="2">
        <v>3.95</v>
      </c>
      <c r="H87" s="2">
        <v>4.37</v>
      </c>
      <c r="I87" s="2">
        <v>3.92</v>
      </c>
      <c r="J87" s="2">
        <v>3.8</v>
      </c>
      <c r="K87" s="2">
        <v>3.22</v>
      </c>
      <c r="L87" s="2">
        <v>2.64</v>
      </c>
      <c r="M87" s="2">
        <v>2</v>
      </c>
      <c r="N87" s="2">
        <v>1.73</v>
      </c>
      <c r="O87" s="2">
        <v>34.380000000000003</v>
      </c>
      <c r="P87" s="2">
        <f t="shared" si="5"/>
        <v>34.380000000000003</v>
      </c>
      <c r="R87" s="2">
        <f t="shared" si="6"/>
        <v>9.6900000000000013</v>
      </c>
      <c r="S87" s="2">
        <f t="shared" si="7"/>
        <v>12.09</v>
      </c>
      <c r="T87" s="2">
        <f t="shared" si="8"/>
        <v>7.86</v>
      </c>
      <c r="U87" s="2">
        <f t="shared" si="9"/>
        <v>4.74</v>
      </c>
      <c r="V87" s="2"/>
      <c r="X87" s="4" t="s">
        <v>181</v>
      </c>
      <c r="Y87" s="5">
        <v>43.238900000000001</v>
      </c>
      <c r="Z87" s="5">
        <v>-88.122200000000007</v>
      </c>
      <c r="AA87" s="7">
        <v>259.10000000000002</v>
      </c>
      <c r="AB87" s="4" t="s">
        <v>607</v>
      </c>
      <c r="AC87" s="4" t="s">
        <v>180</v>
      </c>
    </row>
    <row r="88" spans="1:31">
      <c r="A88" s="4" t="s">
        <v>182</v>
      </c>
      <c r="B88" s="4" t="s">
        <v>183</v>
      </c>
      <c r="C88" s="2">
        <v>1.54</v>
      </c>
      <c r="D88" s="2">
        <v>1.57</v>
      </c>
      <c r="E88" s="2">
        <v>2.4300000000000002</v>
      </c>
      <c r="F88" s="2">
        <v>3.64</v>
      </c>
      <c r="G88" s="2">
        <v>3.79</v>
      </c>
      <c r="H88" s="2">
        <v>4.55</v>
      </c>
      <c r="I88" s="2">
        <v>3.77</v>
      </c>
      <c r="J88" s="2">
        <v>3.97</v>
      </c>
      <c r="K88" s="2">
        <v>3.25</v>
      </c>
      <c r="L88" s="2">
        <v>2.85</v>
      </c>
      <c r="M88" s="2">
        <v>2.09</v>
      </c>
      <c r="N88" s="2">
        <v>2.0699999999999998</v>
      </c>
      <c r="O88" s="2">
        <v>35.520000000000003</v>
      </c>
      <c r="P88" s="2">
        <f t="shared" si="5"/>
        <v>35.520000000000003</v>
      </c>
      <c r="R88" s="2">
        <f t="shared" si="6"/>
        <v>9.86</v>
      </c>
      <c r="S88" s="2">
        <f t="shared" si="7"/>
        <v>12.290000000000001</v>
      </c>
      <c r="T88" s="2">
        <f t="shared" si="8"/>
        <v>8.19</v>
      </c>
      <c r="U88" s="2">
        <f t="shared" si="9"/>
        <v>5.18</v>
      </c>
      <c r="V88" s="2"/>
      <c r="X88" s="4" t="s">
        <v>183</v>
      </c>
      <c r="Y88" s="5">
        <v>43.231299999999997</v>
      </c>
      <c r="Z88" s="5">
        <v>-88.1023</v>
      </c>
      <c r="AA88" s="7">
        <v>270.39999999999998</v>
      </c>
      <c r="AB88" s="4" t="s">
        <v>607</v>
      </c>
      <c r="AC88" s="4" t="s">
        <v>182</v>
      </c>
    </row>
    <row r="89" spans="1:31">
      <c r="A89" s="4" t="s">
        <v>184</v>
      </c>
      <c r="B89" s="4" t="s">
        <v>185</v>
      </c>
      <c r="C89" s="2">
        <v>1.22</v>
      </c>
      <c r="D89" s="2">
        <v>1.1399999999999999</v>
      </c>
      <c r="E89" s="2">
        <v>1.91</v>
      </c>
      <c r="F89" s="2">
        <v>2.72</v>
      </c>
      <c r="G89" s="2">
        <v>3.5</v>
      </c>
      <c r="H89" s="2">
        <v>4.38</v>
      </c>
      <c r="I89" s="2">
        <v>3.95</v>
      </c>
      <c r="J89" s="2">
        <v>3.86</v>
      </c>
      <c r="K89" s="2">
        <v>4.13</v>
      </c>
      <c r="L89" s="2">
        <v>2.97</v>
      </c>
      <c r="M89" s="2">
        <v>1.9</v>
      </c>
      <c r="N89" s="2">
        <v>1.57</v>
      </c>
      <c r="O89" s="2">
        <v>33.25</v>
      </c>
      <c r="P89" s="2">
        <f t="shared" si="5"/>
        <v>33.249999999999993</v>
      </c>
      <c r="R89" s="2">
        <f t="shared" si="6"/>
        <v>8.129999999999999</v>
      </c>
      <c r="S89" s="2">
        <f t="shared" si="7"/>
        <v>12.19</v>
      </c>
      <c r="T89" s="2">
        <f t="shared" si="8"/>
        <v>9</v>
      </c>
      <c r="U89" s="2">
        <f t="shared" si="9"/>
        <v>3.9299999999999997</v>
      </c>
      <c r="V89" s="2"/>
      <c r="X89" s="4" t="s">
        <v>185</v>
      </c>
      <c r="Y89" s="5">
        <v>45.148899999999998</v>
      </c>
      <c r="Z89" s="5">
        <v>-90.066699999999997</v>
      </c>
      <c r="AA89" s="7">
        <v>423.7</v>
      </c>
      <c r="AB89" s="4" t="s">
        <v>607</v>
      </c>
      <c r="AC89" s="4" t="s">
        <v>184</v>
      </c>
    </row>
    <row r="90" spans="1:31">
      <c r="A90" s="4" t="s">
        <v>186</v>
      </c>
      <c r="B90" s="4" t="s">
        <v>187</v>
      </c>
      <c r="C90" s="2">
        <v>0.96</v>
      </c>
      <c r="D90" s="2">
        <v>0.97</v>
      </c>
      <c r="E90" s="2">
        <v>1.56</v>
      </c>
      <c r="F90" s="2">
        <v>2.88</v>
      </c>
      <c r="G90" s="2">
        <v>3.78</v>
      </c>
      <c r="H90" s="2">
        <v>4.25</v>
      </c>
      <c r="I90" s="2">
        <v>4.8</v>
      </c>
      <c r="J90" s="2">
        <v>4.18</v>
      </c>
      <c r="K90" s="2">
        <v>3.76</v>
      </c>
      <c r="L90" s="2">
        <v>3.2</v>
      </c>
      <c r="M90" s="2">
        <v>1.7</v>
      </c>
      <c r="N90" s="2">
        <v>1.33</v>
      </c>
      <c r="O90" s="2">
        <v>33.369999999999997</v>
      </c>
      <c r="P90" s="2">
        <f t="shared" si="5"/>
        <v>33.369999999999997</v>
      </c>
      <c r="R90" s="2">
        <f t="shared" si="6"/>
        <v>8.2199999999999989</v>
      </c>
      <c r="S90" s="2">
        <f t="shared" si="7"/>
        <v>13.23</v>
      </c>
      <c r="T90" s="2">
        <f t="shared" si="8"/>
        <v>8.66</v>
      </c>
      <c r="U90" s="2">
        <f t="shared" si="9"/>
        <v>3.26</v>
      </c>
      <c r="V90" s="2"/>
      <c r="X90" s="4" t="s">
        <v>187</v>
      </c>
      <c r="Y90" s="5">
        <v>46.244999999999997</v>
      </c>
      <c r="Z90" s="5">
        <v>-91.804699999999997</v>
      </c>
      <c r="AA90" s="7">
        <v>317</v>
      </c>
      <c r="AB90" s="4" t="s">
        <v>607</v>
      </c>
      <c r="AC90" s="4" t="s">
        <v>186</v>
      </c>
    </row>
    <row r="91" spans="1:31">
      <c r="A91" s="4" t="s">
        <v>188</v>
      </c>
      <c r="B91" s="4" t="s">
        <v>189</v>
      </c>
      <c r="C91" s="2">
        <v>1.58</v>
      </c>
      <c r="D91" s="2">
        <v>1.73</v>
      </c>
      <c r="E91" s="2">
        <v>2.0699999999999998</v>
      </c>
      <c r="F91" s="2">
        <v>3.94</v>
      </c>
      <c r="G91" s="2">
        <v>3.99</v>
      </c>
      <c r="H91" s="2">
        <v>4.5</v>
      </c>
      <c r="I91" s="2">
        <v>3.61</v>
      </c>
      <c r="J91" s="2">
        <v>3.77</v>
      </c>
      <c r="K91" s="2">
        <v>3.18</v>
      </c>
      <c r="L91" s="2">
        <v>2.98</v>
      </c>
      <c r="M91" s="2">
        <v>2.15</v>
      </c>
      <c r="N91" s="2">
        <v>2.0099999999999998</v>
      </c>
      <c r="O91" s="2">
        <v>35.51</v>
      </c>
      <c r="P91" s="2">
        <f t="shared" si="5"/>
        <v>35.51</v>
      </c>
      <c r="R91" s="2">
        <f t="shared" si="6"/>
        <v>10</v>
      </c>
      <c r="S91" s="2">
        <f t="shared" si="7"/>
        <v>11.879999999999999</v>
      </c>
      <c r="T91" s="2">
        <f t="shared" si="8"/>
        <v>8.31</v>
      </c>
      <c r="U91" s="2">
        <f t="shared" si="9"/>
        <v>5.32</v>
      </c>
      <c r="V91" s="2"/>
      <c r="X91" s="4" t="s">
        <v>189</v>
      </c>
      <c r="Y91" s="5">
        <v>43.308100000000003</v>
      </c>
      <c r="Z91" s="5">
        <v>-87.955299999999994</v>
      </c>
      <c r="AA91" s="7">
        <v>225.9</v>
      </c>
      <c r="AB91" s="4" t="s">
        <v>607</v>
      </c>
      <c r="AC91" s="4" t="s">
        <v>188</v>
      </c>
    </row>
    <row r="92" spans="1:31">
      <c r="A92" s="4" t="s">
        <v>190</v>
      </c>
      <c r="B92" s="4" t="s">
        <v>191</v>
      </c>
      <c r="C92" s="2">
        <v>0.86</v>
      </c>
      <c r="D92" s="2">
        <v>0.9</v>
      </c>
      <c r="E92" s="2">
        <v>1.58</v>
      </c>
      <c r="F92" s="2">
        <v>2.85</v>
      </c>
      <c r="G92" s="2">
        <v>4.0599999999999996</v>
      </c>
      <c r="H92" s="2">
        <v>4.45</v>
      </c>
      <c r="I92" s="2">
        <v>4.5999999999999996</v>
      </c>
      <c r="J92" s="2">
        <v>4.45</v>
      </c>
      <c r="K92" s="2">
        <v>3.67</v>
      </c>
      <c r="L92" s="2">
        <v>3.17</v>
      </c>
      <c r="M92" s="2">
        <v>1.81</v>
      </c>
      <c r="N92" s="2">
        <v>1.37</v>
      </c>
      <c r="O92" s="2">
        <v>33.770000000000003</v>
      </c>
      <c r="P92" s="2">
        <f t="shared" si="5"/>
        <v>33.769999999999996</v>
      </c>
      <c r="R92" s="2">
        <f t="shared" si="6"/>
        <v>8.4899999999999984</v>
      </c>
      <c r="S92" s="2">
        <f t="shared" si="7"/>
        <v>13.5</v>
      </c>
      <c r="T92" s="2">
        <f t="shared" si="8"/>
        <v>8.65</v>
      </c>
      <c r="U92" s="2">
        <f t="shared" si="9"/>
        <v>3.13</v>
      </c>
      <c r="V92" s="2"/>
      <c r="X92" s="4" t="s">
        <v>191</v>
      </c>
      <c r="Y92" s="5">
        <v>45.772799999999997</v>
      </c>
      <c r="Z92" s="5">
        <v>-92.688599999999994</v>
      </c>
      <c r="AA92" s="7">
        <v>301.8</v>
      </c>
      <c r="AB92" s="4" t="s">
        <v>607</v>
      </c>
      <c r="AC92" s="4" t="s">
        <v>190</v>
      </c>
    </row>
    <row r="93" spans="1:31">
      <c r="A93" s="4" t="s">
        <v>192</v>
      </c>
      <c r="B93" s="4" t="s">
        <v>193</v>
      </c>
      <c r="C93" s="2">
        <v>1.39</v>
      </c>
      <c r="D93" s="2">
        <v>1.2</v>
      </c>
      <c r="E93" s="2">
        <v>1.96</v>
      </c>
      <c r="F93" s="2">
        <v>3</v>
      </c>
      <c r="G93" s="2">
        <v>3.35</v>
      </c>
      <c r="H93" s="2">
        <v>4.0999999999999996</v>
      </c>
      <c r="I93" s="2">
        <v>3.62</v>
      </c>
      <c r="J93" s="2">
        <v>3.39</v>
      </c>
      <c r="K93" s="2">
        <v>3.2</v>
      </c>
      <c r="L93" s="2">
        <v>2.67</v>
      </c>
      <c r="M93" s="2">
        <v>1.98</v>
      </c>
      <c r="N93" s="2">
        <v>1.75</v>
      </c>
      <c r="O93" s="2">
        <v>31.61</v>
      </c>
      <c r="P93" s="2">
        <f t="shared" si="5"/>
        <v>31.610000000000003</v>
      </c>
      <c r="R93" s="2">
        <f t="shared" si="6"/>
        <v>8.31</v>
      </c>
      <c r="S93" s="2">
        <f t="shared" si="7"/>
        <v>11.11</v>
      </c>
      <c r="T93" s="2">
        <f t="shared" si="8"/>
        <v>7.85</v>
      </c>
      <c r="U93" s="2">
        <f t="shared" si="9"/>
        <v>4.34</v>
      </c>
      <c r="V93" s="2"/>
      <c r="X93" s="4" t="s">
        <v>193</v>
      </c>
      <c r="Y93" s="5">
        <v>44.4983</v>
      </c>
      <c r="Z93" s="5">
        <v>-88.111099999999993</v>
      </c>
      <c r="AA93" s="7">
        <v>207.9</v>
      </c>
      <c r="AB93" s="4" t="s">
        <v>607</v>
      </c>
      <c r="AC93" s="4" t="s">
        <v>192</v>
      </c>
      <c r="AE93" s="4">
        <v>72645</v>
      </c>
    </row>
    <row r="94" spans="1:31">
      <c r="A94" s="4" t="s">
        <v>194</v>
      </c>
      <c r="B94" s="4" t="s">
        <v>195</v>
      </c>
      <c r="C94" s="2">
        <v>1.44</v>
      </c>
      <c r="D94" s="2">
        <v>1.23</v>
      </c>
      <c r="E94" s="2">
        <v>1.9</v>
      </c>
      <c r="F94" s="2">
        <v>3.12</v>
      </c>
      <c r="G94" s="2">
        <v>3.5</v>
      </c>
      <c r="H94" s="2">
        <v>4.1100000000000003</v>
      </c>
      <c r="I94" s="2">
        <v>3.61</v>
      </c>
      <c r="J94" s="2">
        <v>3.24</v>
      </c>
      <c r="K94" s="2">
        <v>3.66</v>
      </c>
      <c r="L94" s="2">
        <v>2.75</v>
      </c>
      <c r="M94" s="2">
        <v>1.96</v>
      </c>
      <c r="N94" s="2">
        <v>1.73</v>
      </c>
      <c r="O94" s="2">
        <v>32.25</v>
      </c>
      <c r="P94" s="2">
        <f t="shared" si="5"/>
        <v>32.25</v>
      </c>
      <c r="R94" s="2">
        <f t="shared" si="6"/>
        <v>8.52</v>
      </c>
      <c r="S94" s="2">
        <f t="shared" si="7"/>
        <v>10.96</v>
      </c>
      <c r="T94" s="2">
        <f t="shared" si="8"/>
        <v>8.370000000000001</v>
      </c>
      <c r="U94" s="2">
        <f t="shared" si="9"/>
        <v>4.4000000000000004</v>
      </c>
      <c r="V94" s="2"/>
      <c r="X94" s="4" t="s">
        <v>195</v>
      </c>
      <c r="Y94" s="5">
        <v>44.467700000000001</v>
      </c>
      <c r="Z94" s="5">
        <v>-87.973500000000001</v>
      </c>
      <c r="AA94" s="7">
        <v>189.3</v>
      </c>
      <c r="AB94" s="4" t="s">
        <v>607</v>
      </c>
      <c r="AC94" s="4" t="s">
        <v>194</v>
      </c>
    </row>
    <row r="95" spans="1:31">
      <c r="A95" s="4" t="s">
        <v>196</v>
      </c>
      <c r="B95" s="4" t="s">
        <v>197</v>
      </c>
      <c r="C95" s="2">
        <v>1.32</v>
      </c>
      <c r="D95" s="2">
        <v>1.1000000000000001</v>
      </c>
      <c r="E95" s="2">
        <v>1.87</v>
      </c>
      <c r="F95" s="2">
        <v>3.13</v>
      </c>
      <c r="G95" s="2">
        <v>3.57</v>
      </c>
      <c r="H95" s="2">
        <v>4.22</v>
      </c>
      <c r="I95" s="2">
        <v>3.74</v>
      </c>
      <c r="J95" s="2">
        <v>3.44</v>
      </c>
      <c r="K95" s="2">
        <v>3.39</v>
      </c>
      <c r="L95" s="2">
        <v>2.82</v>
      </c>
      <c r="M95" s="2">
        <v>2.0299999999999998</v>
      </c>
      <c r="N95" s="2">
        <v>1.76</v>
      </c>
      <c r="O95" s="2">
        <v>32.39</v>
      </c>
      <c r="P95" s="2">
        <f t="shared" si="5"/>
        <v>32.390000000000008</v>
      </c>
      <c r="R95" s="2">
        <f t="shared" si="6"/>
        <v>8.57</v>
      </c>
      <c r="S95" s="2">
        <f t="shared" si="7"/>
        <v>11.4</v>
      </c>
      <c r="T95" s="2">
        <f t="shared" si="8"/>
        <v>8.24</v>
      </c>
      <c r="U95" s="2">
        <f t="shared" si="9"/>
        <v>4.18</v>
      </c>
      <c r="V95" s="2"/>
      <c r="X95" s="4" t="s">
        <v>197</v>
      </c>
      <c r="Y95" s="5">
        <v>44.533099999999997</v>
      </c>
      <c r="Z95" s="5">
        <v>-88.098100000000002</v>
      </c>
      <c r="AA95" s="7">
        <v>211.5</v>
      </c>
      <c r="AB95" s="4" t="s">
        <v>607</v>
      </c>
      <c r="AC95" s="4" t="s">
        <v>196</v>
      </c>
    </row>
    <row r="96" spans="1:31">
      <c r="A96" s="4" t="s">
        <v>198</v>
      </c>
      <c r="B96" s="4" t="s">
        <v>199</v>
      </c>
      <c r="C96" s="2">
        <v>1.38</v>
      </c>
      <c r="D96" s="2">
        <v>1.2</v>
      </c>
      <c r="E96" s="2">
        <v>1.96</v>
      </c>
      <c r="F96" s="2">
        <v>3</v>
      </c>
      <c r="G96" s="2">
        <v>3.48</v>
      </c>
      <c r="H96" s="2">
        <v>4.1100000000000003</v>
      </c>
      <c r="I96" s="2">
        <v>3.62</v>
      </c>
      <c r="J96" s="2">
        <v>3.34</v>
      </c>
      <c r="K96" s="2">
        <v>3.16</v>
      </c>
      <c r="L96" s="2">
        <v>2.65</v>
      </c>
      <c r="M96" s="2">
        <v>1.97</v>
      </c>
      <c r="N96" s="2">
        <v>1.74</v>
      </c>
      <c r="O96" s="2">
        <v>31.61</v>
      </c>
      <c r="P96" s="2">
        <f t="shared" si="5"/>
        <v>31.609999999999996</v>
      </c>
      <c r="R96" s="2">
        <f t="shared" si="6"/>
        <v>8.44</v>
      </c>
      <c r="S96" s="2">
        <f t="shared" si="7"/>
        <v>11.07</v>
      </c>
      <c r="T96" s="2">
        <f t="shared" si="8"/>
        <v>7.78</v>
      </c>
      <c r="U96" s="2">
        <f t="shared" si="9"/>
        <v>4.32</v>
      </c>
      <c r="V96" s="2"/>
      <c r="X96" s="4" t="s">
        <v>199</v>
      </c>
      <c r="Y96" s="5">
        <v>44.4983</v>
      </c>
      <c r="Z96" s="5">
        <v>-88.111900000000006</v>
      </c>
      <c r="AA96" s="7">
        <v>207.9</v>
      </c>
      <c r="AB96" s="4" t="s">
        <v>607</v>
      </c>
      <c r="AC96" s="4" t="s">
        <v>198</v>
      </c>
    </row>
    <row r="97" spans="1:30">
      <c r="A97" s="4" t="s">
        <v>200</v>
      </c>
      <c r="B97" s="4" t="s">
        <v>201</v>
      </c>
      <c r="C97" s="2">
        <v>1.71</v>
      </c>
      <c r="D97" s="2">
        <v>1.71</v>
      </c>
      <c r="E97" s="2">
        <v>2.09</v>
      </c>
      <c r="F97" s="2">
        <v>4.03</v>
      </c>
      <c r="G97" s="2">
        <v>4.13</v>
      </c>
      <c r="H97" s="2">
        <v>4.72</v>
      </c>
      <c r="I97" s="2">
        <v>3.76</v>
      </c>
      <c r="J97" s="2">
        <v>3.78</v>
      </c>
      <c r="K97" s="2">
        <v>3.56</v>
      </c>
      <c r="L97" s="2">
        <v>2.97</v>
      </c>
      <c r="M97" s="2">
        <v>2.2400000000000002</v>
      </c>
      <c r="N97" s="2">
        <v>1.91</v>
      </c>
      <c r="O97" s="2">
        <v>36.61</v>
      </c>
      <c r="P97" s="2">
        <f t="shared" si="5"/>
        <v>36.61</v>
      </c>
      <c r="R97" s="2">
        <f t="shared" si="6"/>
        <v>10.25</v>
      </c>
      <c r="S97" s="2">
        <f t="shared" si="7"/>
        <v>12.26</v>
      </c>
      <c r="T97" s="2">
        <f t="shared" si="8"/>
        <v>8.77</v>
      </c>
      <c r="U97" s="2">
        <f t="shared" si="9"/>
        <v>5.33</v>
      </c>
      <c r="V97" s="2"/>
      <c r="X97" s="4" t="s">
        <v>201</v>
      </c>
      <c r="Y97" s="5">
        <v>42.940899999999999</v>
      </c>
      <c r="Z97" s="5">
        <v>-87.982299999999995</v>
      </c>
      <c r="AA97" s="7">
        <v>244.4</v>
      </c>
      <c r="AB97" s="4" t="s">
        <v>607</v>
      </c>
      <c r="AC97" s="4" t="s">
        <v>200</v>
      </c>
    </row>
    <row r="98" spans="1:30">
      <c r="A98" s="4" t="s">
        <v>202</v>
      </c>
      <c r="B98" s="4" t="s">
        <v>203</v>
      </c>
      <c r="C98" s="2">
        <v>1.8</v>
      </c>
      <c r="D98" s="2">
        <v>1.87</v>
      </c>
      <c r="E98" s="2">
        <v>2.0699999999999998</v>
      </c>
      <c r="F98" s="2">
        <v>4.0999999999999996</v>
      </c>
      <c r="G98" s="2">
        <v>4.28</v>
      </c>
      <c r="H98" s="2">
        <v>5.63</v>
      </c>
      <c r="I98" s="2">
        <v>3.75</v>
      </c>
      <c r="J98" s="2">
        <v>3.79</v>
      </c>
      <c r="K98" s="2">
        <v>3.77</v>
      </c>
      <c r="L98" s="2">
        <v>3.01</v>
      </c>
      <c r="M98" s="2">
        <v>2.2799999999999998</v>
      </c>
      <c r="N98" s="2">
        <v>2.09</v>
      </c>
      <c r="O98" s="2">
        <v>38.44</v>
      </c>
      <c r="P98" s="2">
        <f t="shared" si="5"/>
        <v>38.44</v>
      </c>
      <c r="R98" s="2">
        <f t="shared" si="6"/>
        <v>10.45</v>
      </c>
      <c r="S98" s="2">
        <f t="shared" si="7"/>
        <v>13.169999999999998</v>
      </c>
      <c r="T98" s="2">
        <f t="shared" si="8"/>
        <v>9.0599999999999987</v>
      </c>
      <c r="U98" s="2">
        <f t="shared" si="9"/>
        <v>5.76</v>
      </c>
      <c r="V98" s="2"/>
      <c r="X98" s="4" t="s">
        <v>203</v>
      </c>
      <c r="Y98" s="5">
        <v>42.9375</v>
      </c>
      <c r="Z98" s="5">
        <v>-88.029700000000005</v>
      </c>
      <c r="AA98" s="7">
        <v>235.9</v>
      </c>
      <c r="AB98" s="4" t="s">
        <v>607</v>
      </c>
      <c r="AC98" s="4" t="s">
        <v>202</v>
      </c>
    </row>
    <row r="99" spans="1:30">
      <c r="A99" s="4" t="s">
        <v>204</v>
      </c>
      <c r="B99" s="4" t="s">
        <v>205</v>
      </c>
      <c r="C99" s="2">
        <v>1.1399999999999999</v>
      </c>
      <c r="D99" s="2">
        <v>0.97</v>
      </c>
      <c r="E99" s="2">
        <v>1.86</v>
      </c>
      <c r="F99" s="2">
        <v>3.57</v>
      </c>
      <c r="G99" s="2">
        <v>4.1900000000000004</v>
      </c>
      <c r="H99" s="2">
        <v>4.95</v>
      </c>
      <c r="I99" s="2">
        <v>4.1500000000000004</v>
      </c>
      <c r="J99" s="2">
        <v>4.0199999999999996</v>
      </c>
      <c r="K99" s="2">
        <v>3.31</v>
      </c>
      <c r="L99" s="2">
        <v>2.71</v>
      </c>
      <c r="M99" s="2">
        <v>1.98</v>
      </c>
      <c r="N99" s="2">
        <v>1.42</v>
      </c>
      <c r="O99" s="2">
        <v>34.270000000000003</v>
      </c>
      <c r="P99" s="2">
        <f t="shared" si="5"/>
        <v>34.269999999999996</v>
      </c>
      <c r="R99" s="2">
        <f t="shared" si="6"/>
        <v>9.620000000000001</v>
      </c>
      <c r="S99" s="2">
        <f t="shared" si="7"/>
        <v>13.120000000000001</v>
      </c>
      <c r="T99" s="2">
        <f t="shared" si="8"/>
        <v>8</v>
      </c>
      <c r="U99" s="2">
        <f t="shared" si="9"/>
        <v>3.5299999999999994</v>
      </c>
      <c r="V99" s="2"/>
      <c r="X99" s="4" t="s">
        <v>205</v>
      </c>
      <c r="Y99" s="5">
        <v>44.118600000000001</v>
      </c>
      <c r="Z99" s="5">
        <v>-89.535799999999995</v>
      </c>
      <c r="AA99" s="7">
        <v>332.8</v>
      </c>
      <c r="AB99" s="4" t="s">
        <v>607</v>
      </c>
      <c r="AC99" s="4" t="s">
        <v>204</v>
      </c>
      <c r="AD99" s="4" t="s">
        <v>608</v>
      </c>
    </row>
    <row r="100" spans="1:30">
      <c r="A100" s="4" t="s">
        <v>206</v>
      </c>
      <c r="B100" s="4" t="s">
        <v>207</v>
      </c>
      <c r="C100" s="2">
        <v>1.52</v>
      </c>
      <c r="D100" s="2">
        <v>1.26</v>
      </c>
      <c r="E100" s="2">
        <v>1.78</v>
      </c>
      <c r="F100" s="2">
        <v>3.43</v>
      </c>
      <c r="G100" s="2">
        <v>3.82</v>
      </c>
      <c r="H100" s="2">
        <v>4.7699999999999996</v>
      </c>
      <c r="I100" s="2">
        <v>3.89</v>
      </c>
      <c r="J100" s="2">
        <v>3.74</v>
      </c>
      <c r="K100" s="2">
        <v>3.23</v>
      </c>
      <c r="L100" s="2">
        <v>2.91</v>
      </c>
      <c r="M100" s="2">
        <v>2.06</v>
      </c>
      <c r="N100" s="2">
        <v>1.68</v>
      </c>
      <c r="O100" s="2">
        <v>34.090000000000003</v>
      </c>
      <c r="P100" s="2">
        <f t="shared" si="5"/>
        <v>34.090000000000003</v>
      </c>
      <c r="R100" s="2">
        <f t="shared" si="6"/>
        <v>9.0299999999999994</v>
      </c>
      <c r="S100" s="2">
        <f t="shared" si="7"/>
        <v>12.4</v>
      </c>
      <c r="T100" s="2">
        <f t="shared" si="8"/>
        <v>8.2000000000000011</v>
      </c>
      <c r="U100" s="2">
        <f t="shared" si="9"/>
        <v>4.46</v>
      </c>
      <c r="V100" s="2"/>
      <c r="X100" s="4" t="s">
        <v>207</v>
      </c>
      <c r="Y100" s="5">
        <v>43.331699999999998</v>
      </c>
      <c r="Z100" s="5">
        <v>-88.411699999999996</v>
      </c>
      <c r="AA100" s="7">
        <v>292.89999999999998</v>
      </c>
      <c r="AB100" s="4" t="s">
        <v>607</v>
      </c>
      <c r="AC100" s="4" t="s">
        <v>206</v>
      </c>
    </row>
    <row r="101" spans="1:30">
      <c r="A101" s="4" t="s">
        <v>208</v>
      </c>
      <c r="B101" s="4" t="s">
        <v>209</v>
      </c>
      <c r="C101" s="2">
        <v>1.36</v>
      </c>
      <c r="D101" s="2">
        <v>1.1499999999999999</v>
      </c>
      <c r="E101" s="2">
        <v>1.99</v>
      </c>
      <c r="F101" s="2">
        <v>3.04</v>
      </c>
      <c r="G101" s="2">
        <v>3.99</v>
      </c>
      <c r="H101" s="2">
        <v>4.41</v>
      </c>
      <c r="I101" s="2">
        <v>4.6399999999999997</v>
      </c>
      <c r="J101" s="2">
        <v>4.5199999999999996</v>
      </c>
      <c r="K101" s="2">
        <v>4.12</v>
      </c>
      <c r="L101" s="2">
        <v>3.51</v>
      </c>
      <c r="M101" s="2">
        <v>2.09</v>
      </c>
      <c r="N101" s="2">
        <v>1.59</v>
      </c>
      <c r="O101" s="2">
        <v>36.409999999999997</v>
      </c>
      <c r="P101" s="2">
        <f t="shared" si="5"/>
        <v>36.410000000000011</v>
      </c>
      <c r="R101" s="2">
        <f t="shared" si="6"/>
        <v>9.02</v>
      </c>
      <c r="S101" s="2">
        <f t="shared" si="7"/>
        <v>13.57</v>
      </c>
      <c r="T101" s="2">
        <f t="shared" si="8"/>
        <v>9.7199999999999989</v>
      </c>
      <c r="U101" s="2">
        <f t="shared" si="9"/>
        <v>4.0999999999999996</v>
      </c>
      <c r="V101" s="2"/>
      <c r="X101" s="4" t="s">
        <v>209</v>
      </c>
      <c r="Y101" s="5">
        <v>46.132599999999996</v>
      </c>
      <c r="Z101" s="5">
        <v>-91.405000000000001</v>
      </c>
      <c r="AA101" s="7">
        <v>408.4</v>
      </c>
      <c r="AB101" s="4" t="s">
        <v>607</v>
      </c>
      <c r="AC101" s="4" t="s">
        <v>208</v>
      </c>
    </row>
    <row r="102" spans="1:30">
      <c r="A102" s="4" t="s">
        <v>210</v>
      </c>
      <c r="B102" s="4" t="s">
        <v>211</v>
      </c>
      <c r="C102" s="2">
        <v>0.55000000000000004</v>
      </c>
      <c r="D102" s="2">
        <v>0.68</v>
      </c>
      <c r="E102" s="2">
        <v>1.55</v>
      </c>
      <c r="F102" s="2">
        <v>2.72</v>
      </c>
      <c r="G102" s="2">
        <v>3.84</v>
      </c>
      <c r="H102" s="2">
        <v>4.03</v>
      </c>
      <c r="I102" s="2">
        <v>4.46</v>
      </c>
      <c r="J102" s="2">
        <v>4.05</v>
      </c>
      <c r="K102" s="2">
        <v>3.67</v>
      </c>
      <c r="L102" s="2">
        <v>3.07</v>
      </c>
      <c r="M102" s="2">
        <v>1.67</v>
      </c>
      <c r="N102" s="2">
        <v>1.04</v>
      </c>
      <c r="O102" s="2">
        <v>31.33</v>
      </c>
      <c r="P102" s="2">
        <f t="shared" si="5"/>
        <v>31.330000000000005</v>
      </c>
      <c r="R102" s="2">
        <f t="shared" si="6"/>
        <v>8.11</v>
      </c>
      <c r="S102" s="2">
        <f t="shared" si="7"/>
        <v>12.54</v>
      </c>
      <c r="T102" s="2">
        <f t="shared" si="8"/>
        <v>8.41</v>
      </c>
      <c r="U102" s="2">
        <f t="shared" si="9"/>
        <v>2.27</v>
      </c>
      <c r="V102" s="2"/>
      <c r="X102" s="4" t="s">
        <v>211</v>
      </c>
      <c r="Y102" s="5">
        <v>46.0261</v>
      </c>
      <c r="Z102" s="5">
        <v>-91.444199999999995</v>
      </c>
      <c r="AA102" s="7">
        <v>367</v>
      </c>
      <c r="AB102" s="4" t="s">
        <v>607</v>
      </c>
      <c r="AC102" s="4" t="s">
        <v>210</v>
      </c>
    </row>
    <row r="103" spans="1:30">
      <c r="A103" s="4" t="s">
        <v>212</v>
      </c>
      <c r="B103" s="4" t="s">
        <v>213</v>
      </c>
      <c r="C103" s="2">
        <v>0.89</v>
      </c>
      <c r="D103" s="2">
        <v>0.89</v>
      </c>
      <c r="E103" s="2">
        <v>1.46</v>
      </c>
      <c r="F103" s="2">
        <v>2.7</v>
      </c>
      <c r="G103" s="2">
        <v>3.99</v>
      </c>
      <c r="H103" s="2">
        <v>4.2</v>
      </c>
      <c r="I103" s="2">
        <v>4.1500000000000004</v>
      </c>
      <c r="J103" s="2">
        <v>3.94</v>
      </c>
      <c r="K103" s="2">
        <v>3.97</v>
      </c>
      <c r="L103" s="2">
        <v>3.15</v>
      </c>
      <c r="M103" s="2">
        <v>1.67</v>
      </c>
      <c r="N103" s="2">
        <v>1.26</v>
      </c>
      <c r="O103" s="2">
        <v>32.270000000000003</v>
      </c>
      <c r="P103" s="2">
        <f t="shared" si="5"/>
        <v>32.269999999999996</v>
      </c>
      <c r="R103" s="2">
        <f t="shared" si="6"/>
        <v>8.15</v>
      </c>
      <c r="S103" s="2">
        <f t="shared" si="7"/>
        <v>12.290000000000001</v>
      </c>
      <c r="T103" s="2">
        <f t="shared" si="8"/>
        <v>8.7899999999999991</v>
      </c>
      <c r="U103" s="2">
        <f t="shared" si="9"/>
        <v>3.04</v>
      </c>
      <c r="V103" s="2"/>
      <c r="X103" s="4" t="s">
        <v>213</v>
      </c>
      <c r="Y103" s="5">
        <v>46.000300000000003</v>
      </c>
      <c r="Z103" s="5">
        <v>-91.507499999999993</v>
      </c>
      <c r="AA103" s="7">
        <v>365.8</v>
      </c>
      <c r="AB103" s="4" t="s">
        <v>607</v>
      </c>
      <c r="AC103" s="4" t="s">
        <v>212</v>
      </c>
    </row>
    <row r="104" spans="1:30">
      <c r="A104" s="4" t="s">
        <v>214</v>
      </c>
      <c r="B104" s="4" t="s">
        <v>215</v>
      </c>
      <c r="C104" s="2">
        <v>1.31</v>
      </c>
      <c r="D104" s="2">
        <v>1.19</v>
      </c>
      <c r="E104" s="2">
        <v>2.0299999999999998</v>
      </c>
      <c r="F104" s="2">
        <v>3.77</v>
      </c>
      <c r="G104" s="2">
        <v>5</v>
      </c>
      <c r="H104" s="2">
        <v>5.08</v>
      </c>
      <c r="I104" s="2">
        <v>4.13</v>
      </c>
      <c r="J104" s="2">
        <v>4.1500000000000004</v>
      </c>
      <c r="K104" s="2">
        <v>4.05</v>
      </c>
      <c r="L104" s="2">
        <v>2.84</v>
      </c>
      <c r="M104" s="2">
        <v>2.12</v>
      </c>
      <c r="N104" s="2">
        <v>1.62</v>
      </c>
      <c r="O104" s="2">
        <v>37.29</v>
      </c>
      <c r="P104" s="2">
        <f t="shared" si="5"/>
        <v>37.289999999999992</v>
      </c>
      <c r="R104" s="2">
        <f t="shared" si="6"/>
        <v>10.8</v>
      </c>
      <c r="S104" s="2">
        <f t="shared" si="7"/>
        <v>13.360000000000001</v>
      </c>
      <c r="T104" s="2">
        <f t="shared" si="8"/>
        <v>9.01</v>
      </c>
      <c r="U104" s="2">
        <f t="shared" si="9"/>
        <v>4.12</v>
      </c>
      <c r="V104" s="2"/>
      <c r="X104" s="4" t="s">
        <v>215</v>
      </c>
      <c r="Y104" s="5">
        <v>43.654200000000003</v>
      </c>
      <c r="Z104" s="5">
        <v>-90.3339</v>
      </c>
      <c r="AA104" s="7">
        <v>286.5</v>
      </c>
      <c r="AB104" s="4" t="s">
        <v>607</v>
      </c>
      <c r="AC104" s="4" t="s">
        <v>214</v>
      </c>
    </row>
    <row r="105" spans="1:30">
      <c r="A105" s="4" t="s">
        <v>216</v>
      </c>
      <c r="B105" s="4" t="s">
        <v>217</v>
      </c>
      <c r="C105" s="2">
        <v>1.1599999999999999</v>
      </c>
      <c r="D105" s="2">
        <v>1.05</v>
      </c>
      <c r="E105" s="2">
        <v>1.94</v>
      </c>
      <c r="F105" s="2">
        <v>3.74</v>
      </c>
      <c r="G105" s="2">
        <v>4.3499999999999996</v>
      </c>
      <c r="H105" s="2">
        <v>5.0199999999999996</v>
      </c>
      <c r="I105" s="2">
        <v>4.41</v>
      </c>
      <c r="J105" s="2">
        <v>4.4000000000000004</v>
      </c>
      <c r="K105" s="2">
        <v>3.83</v>
      </c>
      <c r="L105" s="2">
        <v>2.76</v>
      </c>
      <c r="M105" s="2">
        <v>1.99</v>
      </c>
      <c r="N105" s="2">
        <v>1.57</v>
      </c>
      <c r="O105" s="2">
        <v>36.22</v>
      </c>
      <c r="P105" s="2">
        <f t="shared" si="5"/>
        <v>36.22</v>
      </c>
      <c r="R105" s="2">
        <f t="shared" si="6"/>
        <v>10.029999999999999</v>
      </c>
      <c r="S105" s="2">
        <f t="shared" si="7"/>
        <v>13.83</v>
      </c>
      <c r="T105" s="2">
        <f t="shared" si="8"/>
        <v>8.58</v>
      </c>
      <c r="U105" s="2">
        <f t="shared" si="9"/>
        <v>3.7800000000000002</v>
      </c>
      <c r="V105" s="2"/>
      <c r="X105" s="4" t="s">
        <v>217</v>
      </c>
      <c r="Y105" s="5">
        <v>43.6342</v>
      </c>
      <c r="Z105" s="5">
        <v>-90.379199999999997</v>
      </c>
      <c r="AA105" s="7">
        <v>317.89999999999998</v>
      </c>
      <c r="AB105" s="4" t="s">
        <v>607</v>
      </c>
      <c r="AC105" s="4" t="s">
        <v>216</v>
      </c>
    </row>
    <row r="106" spans="1:30">
      <c r="A106" s="4" t="s">
        <v>218</v>
      </c>
      <c r="B106" s="4" t="s">
        <v>219</v>
      </c>
      <c r="C106" s="2">
        <v>1.72</v>
      </c>
      <c r="D106" s="2">
        <v>1.84</v>
      </c>
      <c r="E106" s="2">
        <v>2.09</v>
      </c>
      <c r="F106" s="2">
        <v>3.78</v>
      </c>
      <c r="G106" s="2">
        <v>3.98</v>
      </c>
      <c r="H106" s="2">
        <v>4.28</v>
      </c>
      <c r="I106" s="2">
        <v>3.61</v>
      </c>
      <c r="J106" s="2">
        <v>3.47</v>
      </c>
      <c r="K106" s="2">
        <v>2.73</v>
      </c>
      <c r="L106" s="2">
        <v>2.85</v>
      </c>
      <c r="M106" s="2">
        <v>2.08</v>
      </c>
      <c r="N106" s="2">
        <v>2.14</v>
      </c>
      <c r="O106" s="2">
        <v>34.57</v>
      </c>
      <c r="P106" s="2">
        <f t="shared" si="5"/>
        <v>34.57</v>
      </c>
      <c r="R106" s="2">
        <f t="shared" si="6"/>
        <v>9.85</v>
      </c>
      <c r="S106" s="2">
        <f t="shared" si="7"/>
        <v>11.360000000000001</v>
      </c>
      <c r="T106" s="2">
        <f t="shared" si="8"/>
        <v>7.66</v>
      </c>
      <c r="U106" s="2">
        <f t="shared" si="9"/>
        <v>5.7</v>
      </c>
      <c r="V106" s="2"/>
      <c r="X106" s="4" t="s">
        <v>219</v>
      </c>
      <c r="Y106" s="5">
        <v>43.640799999999999</v>
      </c>
      <c r="Z106" s="5">
        <v>-87.909700000000001</v>
      </c>
      <c r="AA106" s="7">
        <v>232.6</v>
      </c>
      <c r="AB106" s="4" t="s">
        <v>607</v>
      </c>
      <c r="AC106" s="4" t="s">
        <v>218</v>
      </c>
    </row>
    <row r="107" spans="1:30">
      <c r="A107" s="4" t="s">
        <v>220</v>
      </c>
      <c r="B107" s="4" t="s">
        <v>221</v>
      </c>
      <c r="C107" s="2">
        <v>1.03</v>
      </c>
      <c r="D107" s="2">
        <v>1.02</v>
      </c>
      <c r="E107" s="2">
        <v>1.72</v>
      </c>
      <c r="F107" s="2">
        <v>3.01</v>
      </c>
      <c r="G107" s="2">
        <v>3.86</v>
      </c>
      <c r="H107" s="2">
        <v>4.71</v>
      </c>
      <c r="I107" s="2">
        <v>3.87</v>
      </c>
      <c r="J107" s="2">
        <v>4.26</v>
      </c>
      <c r="K107" s="2">
        <v>3.67</v>
      </c>
      <c r="L107" s="2">
        <v>3.04</v>
      </c>
      <c r="M107" s="2">
        <v>1.85</v>
      </c>
      <c r="N107" s="2">
        <v>1.29</v>
      </c>
      <c r="O107" s="2">
        <v>33.33</v>
      </c>
      <c r="P107" s="2">
        <f t="shared" si="5"/>
        <v>33.33</v>
      </c>
      <c r="R107" s="2">
        <f t="shared" si="6"/>
        <v>8.59</v>
      </c>
      <c r="S107" s="2">
        <f t="shared" si="7"/>
        <v>12.84</v>
      </c>
      <c r="T107" s="2">
        <f t="shared" si="8"/>
        <v>8.56</v>
      </c>
      <c r="U107" s="2">
        <f t="shared" si="9"/>
        <v>3.3400000000000003</v>
      </c>
      <c r="V107" s="2"/>
      <c r="X107" s="4" t="s">
        <v>221</v>
      </c>
      <c r="Y107" s="5">
        <v>45.223599999999998</v>
      </c>
      <c r="Z107" s="5">
        <v>-91.126900000000006</v>
      </c>
      <c r="AA107" s="7">
        <v>322.2</v>
      </c>
      <c r="AB107" s="4" t="s">
        <v>607</v>
      </c>
      <c r="AC107" s="4" t="s">
        <v>220</v>
      </c>
    </row>
    <row r="108" spans="1:30">
      <c r="A108" s="4" t="s">
        <v>222</v>
      </c>
      <c r="B108" s="4" t="s">
        <v>223</v>
      </c>
      <c r="C108" s="2">
        <v>1.7</v>
      </c>
      <c r="D108" s="2">
        <v>1.52</v>
      </c>
      <c r="E108" s="2">
        <v>1.7</v>
      </c>
      <c r="F108" s="2">
        <v>3.65</v>
      </c>
      <c r="G108" s="2">
        <v>3.72</v>
      </c>
      <c r="H108" s="2">
        <v>4.8099999999999996</v>
      </c>
      <c r="I108" s="2">
        <v>4.16</v>
      </c>
      <c r="J108" s="2">
        <v>3.8</v>
      </c>
      <c r="K108" s="2">
        <v>3.26</v>
      </c>
      <c r="L108" s="2">
        <v>2.76</v>
      </c>
      <c r="M108" s="2">
        <v>1.98</v>
      </c>
      <c r="N108" s="2">
        <v>1.73</v>
      </c>
      <c r="O108" s="2">
        <v>34.79</v>
      </c>
      <c r="P108" s="2">
        <f t="shared" si="5"/>
        <v>34.789999999999992</v>
      </c>
      <c r="R108" s="2">
        <f t="shared" si="6"/>
        <v>9.07</v>
      </c>
      <c r="S108" s="2">
        <f t="shared" si="7"/>
        <v>12.77</v>
      </c>
      <c r="T108" s="2">
        <f t="shared" si="8"/>
        <v>8</v>
      </c>
      <c r="U108" s="2">
        <f t="shared" si="9"/>
        <v>4.9499999999999993</v>
      </c>
      <c r="V108" s="2"/>
      <c r="X108" s="4" t="s">
        <v>223</v>
      </c>
      <c r="Y108" s="5">
        <v>43.4514</v>
      </c>
      <c r="Z108" s="5">
        <v>-88.595600000000005</v>
      </c>
      <c r="AA108" s="7">
        <v>306.89999999999998</v>
      </c>
      <c r="AB108" s="4" t="s">
        <v>607</v>
      </c>
      <c r="AC108" s="4" t="s">
        <v>222</v>
      </c>
    </row>
    <row r="109" spans="1:30">
      <c r="A109" s="4" t="s">
        <v>224</v>
      </c>
      <c r="B109" s="4" t="s">
        <v>225</v>
      </c>
      <c r="C109" s="2">
        <v>1.45</v>
      </c>
      <c r="D109" s="2">
        <v>1.33</v>
      </c>
      <c r="E109" s="2">
        <v>1.91</v>
      </c>
      <c r="F109" s="2">
        <v>3.75</v>
      </c>
      <c r="G109" s="2">
        <v>3.88</v>
      </c>
      <c r="H109" s="2">
        <v>4.9800000000000004</v>
      </c>
      <c r="I109" s="2">
        <v>4.22</v>
      </c>
      <c r="J109" s="2">
        <v>3.7</v>
      </c>
      <c r="K109" s="2">
        <v>3.42</v>
      </c>
      <c r="L109" s="2">
        <v>3.05</v>
      </c>
      <c r="M109" s="2">
        <v>1.94</v>
      </c>
      <c r="N109" s="2">
        <v>1.67</v>
      </c>
      <c r="O109" s="2">
        <v>35.299999999999997</v>
      </c>
      <c r="P109" s="2">
        <f t="shared" si="5"/>
        <v>35.300000000000004</v>
      </c>
      <c r="R109" s="2">
        <f t="shared" si="6"/>
        <v>9.5399999999999991</v>
      </c>
      <c r="S109" s="2">
        <f t="shared" si="7"/>
        <v>12.899999999999999</v>
      </c>
      <c r="T109" s="2">
        <f t="shared" si="8"/>
        <v>8.41</v>
      </c>
      <c r="U109" s="2">
        <f t="shared" si="9"/>
        <v>4.45</v>
      </c>
      <c r="V109" s="2"/>
      <c r="X109" s="4" t="s">
        <v>225</v>
      </c>
      <c r="Y109" s="5">
        <v>43.438899999999997</v>
      </c>
      <c r="Z109" s="5">
        <v>-88.631399999999999</v>
      </c>
      <c r="AA109" s="7">
        <v>268.5</v>
      </c>
      <c r="AB109" s="4" t="s">
        <v>607</v>
      </c>
      <c r="AC109" s="4" t="s">
        <v>224</v>
      </c>
    </row>
    <row r="110" spans="1:30">
      <c r="A110" s="4" t="s">
        <v>226</v>
      </c>
      <c r="B110" s="4" t="s">
        <v>227</v>
      </c>
      <c r="C110" s="2">
        <v>2.31</v>
      </c>
      <c r="D110" s="2">
        <v>1.69</v>
      </c>
      <c r="E110" s="2">
        <v>1.96</v>
      </c>
      <c r="F110" s="2">
        <v>2.9</v>
      </c>
      <c r="G110" s="2">
        <v>3.56</v>
      </c>
      <c r="H110" s="2">
        <v>3.81</v>
      </c>
      <c r="I110" s="2">
        <v>4.07</v>
      </c>
      <c r="J110" s="2">
        <v>3.72</v>
      </c>
      <c r="K110" s="2">
        <v>3.76</v>
      </c>
      <c r="L110" s="2">
        <v>3.94</v>
      </c>
      <c r="M110" s="2">
        <v>3.03</v>
      </c>
      <c r="N110" s="2">
        <v>2.61</v>
      </c>
      <c r="O110" s="2">
        <v>37.36</v>
      </c>
      <c r="P110" s="2">
        <f t="shared" si="5"/>
        <v>37.36</v>
      </c>
      <c r="R110" s="2">
        <f t="shared" si="6"/>
        <v>8.42</v>
      </c>
      <c r="S110" s="2">
        <f t="shared" si="7"/>
        <v>11.600000000000001</v>
      </c>
      <c r="T110" s="2">
        <f t="shared" si="8"/>
        <v>10.729999999999999</v>
      </c>
      <c r="U110" s="2">
        <f t="shared" si="9"/>
        <v>6.6099999999999994</v>
      </c>
      <c r="V110" s="2"/>
      <c r="X110" s="4" t="s">
        <v>227</v>
      </c>
      <c r="Y110" s="5">
        <v>46.462499999999999</v>
      </c>
      <c r="Z110" s="5">
        <v>-90.195599999999999</v>
      </c>
      <c r="AA110" s="7">
        <v>440.1</v>
      </c>
      <c r="AB110" s="4" t="s">
        <v>607</v>
      </c>
      <c r="AC110" s="4" t="s">
        <v>226</v>
      </c>
    </row>
    <row r="111" spans="1:30">
      <c r="A111" s="4" t="s">
        <v>228</v>
      </c>
      <c r="B111" s="4" t="s">
        <v>229</v>
      </c>
      <c r="C111" s="2">
        <v>1.36</v>
      </c>
      <c r="D111" s="2">
        <v>1.6</v>
      </c>
      <c r="E111" s="2">
        <v>1.78</v>
      </c>
      <c r="F111" s="2">
        <v>3.54</v>
      </c>
      <c r="G111" s="2">
        <v>3.35</v>
      </c>
      <c r="H111" s="2">
        <v>4</v>
      </c>
      <c r="I111" s="2">
        <v>3.99</v>
      </c>
      <c r="J111" s="2">
        <v>3.31</v>
      </c>
      <c r="K111" s="2">
        <v>2.95</v>
      </c>
      <c r="L111" s="2">
        <v>2.79</v>
      </c>
      <c r="M111" s="2">
        <v>1.99</v>
      </c>
      <c r="N111" s="2">
        <v>1.93</v>
      </c>
      <c r="O111" s="2">
        <v>32.590000000000003</v>
      </c>
      <c r="P111" s="2">
        <f t="shared" si="5"/>
        <v>32.589999999999996</v>
      </c>
      <c r="R111" s="2">
        <f t="shared" si="6"/>
        <v>8.67</v>
      </c>
      <c r="S111" s="2">
        <f t="shared" si="7"/>
        <v>11.3</v>
      </c>
      <c r="T111" s="2">
        <f t="shared" si="8"/>
        <v>7.73</v>
      </c>
      <c r="U111" s="2">
        <f t="shared" si="9"/>
        <v>4.8900000000000006</v>
      </c>
      <c r="V111" s="2"/>
      <c r="X111" s="4" t="s">
        <v>229</v>
      </c>
      <c r="Y111" s="5">
        <v>43.319400000000002</v>
      </c>
      <c r="Z111" s="5">
        <v>-88.168099999999995</v>
      </c>
      <c r="AA111" s="7">
        <v>275.2</v>
      </c>
      <c r="AB111" s="4" t="s">
        <v>607</v>
      </c>
      <c r="AC111" s="4" t="s">
        <v>228</v>
      </c>
    </row>
    <row r="112" spans="1:30">
      <c r="A112" s="4" t="s">
        <v>230</v>
      </c>
      <c r="B112" s="4" t="s">
        <v>231</v>
      </c>
      <c r="C112" s="2">
        <v>1.64</v>
      </c>
      <c r="D112" s="2">
        <v>1.58</v>
      </c>
      <c r="E112" s="2">
        <v>2.14</v>
      </c>
      <c r="F112" s="2">
        <v>4.0199999999999996</v>
      </c>
      <c r="G112" s="2">
        <v>4.45</v>
      </c>
      <c r="H112" s="2">
        <v>4.97</v>
      </c>
      <c r="I112" s="2">
        <v>4.54</v>
      </c>
      <c r="J112" s="2">
        <v>4.3</v>
      </c>
      <c r="K112" s="2">
        <v>3.72</v>
      </c>
      <c r="L112" s="2">
        <v>3.12</v>
      </c>
      <c r="M112" s="2">
        <v>2.37</v>
      </c>
      <c r="N112" s="2">
        <v>1.89</v>
      </c>
      <c r="O112" s="2">
        <v>38.74</v>
      </c>
      <c r="P112" s="2">
        <f t="shared" si="5"/>
        <v>38.739999999999995</v>
      </c>
      <c r="R112" s="2">
        <f t="shared" si="6"/>
        <v>10.61</v>
      </c>
      <c r="S112" s="2">
        <f t="shared" si="7"/>
        <v>13.809999999999999</v>
      </c>
      <c r="T112" s="2">
        <f t="shared" si="8"/>
        <v>9.2100000000000009</v>
      </c>
      <c r="U112" s="2">
        <f t="shared" si="9"/>
        <v>5.1099999999999994</v>
      </c>
      <c r="V112" s="2"/>
      <c r="X112" s="4" t="s">
        <v>231</v>
      </c>
      <c r="Y112" s="5">
        <v>42.994199999999999</v>
      </c>
      <c r="Z112" s="5">
        <v>-88.804199999999994</v>
      </c>
      <c r="AA112" s="7">
        <v>238.7</v>
      </c>
      <c r="AB112" s="4" t="s">
        <v>607</v>
      </c>
      <c r="AC112" s="4" t="s">
        <v>230</v>
      </c>
    </row>
    <row r="113" spans="1:31">
      <c r="A113" s="4" t="s">
        <v>232</v>
      </c>
      <c r="B113" s="4" t="s">
        <v>233</v>
      </c>
      <c r="C113" s="2">
        <v>0.88</v>
      </c>
      <c r="D113" s="2">
        <v>0.9</v>
      </c>
      <c r="E113" s="2">
        <v>1.75</v>
      </c>
      <c r="F113" s="2">
        <v>2.98</v>
      </c>
      <c r="G113" s="2">
        <v>4.04</v>
      </c>
      <c r="H113" s="2">
        <v>4.7699999999999996</v>
      </c>
      <c r="I113" s="2">
        <v>4.42</v>
      </c>
      <c r="J113" s="2">
        <v>3.6</v>
      </c>
      <c r="K113" s="2">
        <v>3.32</v>
      </c>
      <c r="L113" s="2">
        <v>2.87</v>
      </c>
      <c r="M113" s="2">
        <v>1.79</v>
      </c>
      <c r="N113" s="2">
        <v>1.24</v>
      </c>
      <c r="O113" s="2">
        <v>32.56</v>
      </c>
      <c r="P113" s="2">
        <f t="shared" si="5"/>
        <v>32.56</v>
      </c>
      <c r="R113" s="2">
        <f t="shared" si="6"/>
        <v>8.77</v>
      </c>
      <c r="S113" s="2">
        <f t="shared" si="7"/>
        <v>12.79</v>
      </c>
      <c r="T113" s="2">
        <f t="shared" si="8"/>
        <v>7.9799999999999995</v>
      </c>
      <c r="U113" s="2">
        <f t="shared" si="9"/>
        <v>3.02</v>
      </c>
      <c r="V113" s="2"/>
      <c r="X113" s="4" t="s">
        <v>233</v>
      </c>
      <c r="Y113" s="5">
        <v>45.082799999999999</v>
      </c>
      <c r="Z113" s="5">
        <v>-91.331400000000002</v>
      </c>
      <c r="AA113" s="7">
        <v>326.10000000000002</v>
      </c>
      <c r="AB113" s="4" t="s">
        <v>607</v>
      </c>
      <c r="AC113" s="4" t="s">
        <v>232</v>
      </c>
    </row>
    <row r="114" spans="1:31">
      <c r="A114" s="4" t="s">
        <v>234</v>
      </c>
      <c r="B114" s="4" t="s">
        <v>235</v>
      </c>
      <c r="C114" s="2">
        <v>1.07</v>
      </c>
      <c r="D114" s="2">
        <v>1.03</v>
      </c>
      <c r="E114" s="2">
        <v>1.68</v>
      </c>
      <c r="F114" s="2">
        <v>3.34</v>
      </c>
      <c r="G114" s="2">
        <v>3.91</v>
      </c>
      <c r="H114" s="2">
        <v>5.03</v>
      </c>
      <c r="I114" s="2">
        <v>3.84</v>
      </c>
      <c r="J114" s="2">
        <v>4.21</v>
      </c>
      <c r="K114" s="2">
        <v>4.08</v>
      </c>
      <c r="L114" s="2">
        <v>3.21</v>
      </c>
      <c r="M114" s="2">
        <v>2.0099999999999998</v>
      </c>
      <c r="N114" s="2">
        <v>1.34</v>
      </c>
      <c r="O114" s="2">
        <v>34.75</v>
      </c>
      <c r="P114" s="2">
        <f t="shared" si="5"/>
        <v>34.750000000000007</v>
      </c>
      <c r="R114" s="2">
        <f t="shared" si="6"/>
        <v>8.93</v>
      </c>
      <c r="S114" s="2">
        <f t="shared" si="7"/>
        <v>13.080000000000002</v>
      </c>
      <c r="T114" s="2">
        <f t="shared" si="8"/>
        <v>9.3000000000000007</v>
      </c>
      <c r="U114" s="2">
        <f t="shared" si="9"/>
        <v>3.4400000000000004</v>
      </c>
      <c r="V114" s="2"/>
      <c r="X114" s="4" t="s">
        <v>235</v>
      </c>
      <c r="Y114" s="5">
        <v>45.349699999999999</v>
      </c>
      <c r="Z114" s="5">
        <v>-90.7483</v>
      </c>
      <c r="AA114" s="7">
        <v>385.6</v>
      </c>
      <c r="AB114" s="4" t="s">
        <v>607</v>
      </c>
      <c r="AC114" s="4" t="s">
        <v>234</v>
      </c>
    </row>
    <row r="115" spans="1:31">
      <c r="A115" s="4" t="s">
        <v>236</v>
      </c>
      <c r="B115" s="4" t="s">
        <v>237</v>
      </c>
      <c r="C115" s="2">
        <v>1.92</v>
      </c>
      <c r="D115" s="2">
        <v>1.83</v>
      </c>
      <c r="E115" s="2">
        <v>2.67</v>
      </c>
      <c r="F115" s="2">
        <v>4.1900000000000004</v>
      </c>
      <c r="G115" s="2">
        <v>4.12</v>
      </c>
      <c r="H115" s="2">
        <v>4.13</v>
      </c>
      <c r="I115" s="2">
        <v>3.41</v>
      </c>
      <c r="J115" s="2">
        <v>3.68</v>
      </c>
      <c r="K115" s="2">
        <v>3.53</v>
      </c>
      <c r="L115" s="2">
        <v>3.51</v>
      </c>
      <c r="M115" s="2">
        <v>2.42</v>
      </c>
      <c r="N115" s="2">
        <v>2.19</v>
      </c>
      <c r="O115" s="2">
        <v>37.6</v>
      </c>
      <c r="P115" s="2">
        <f t="shared" si="5"/>
        <v>37.6</v>
      </c>
      <c r="R115" s="2">
        <f t="shared" si="6"/>
        <v>10.98</v>
      </c>
      <c r="S115" s="2">
        <f t="shared" si="7"/>
        <v>11.22</v>
      </c>
      <c r="T115" s="2">
        <f t="shared" si="8"/>
        <v>9.4599999999999991</v>
      </c>
      <c r="U115" s="2">
        <f t="shared" si="9"/>
        <v>5.9399999999999995</v>
      </c>
      <c r="V115" s="2"/>
      <c r="X115" s="4" t="s">
        <v>237</v>
      </c>
      <c r="Y115" s="5">
        <v>42.5608</v>
      </c>
      <c r="Z115" s="5">
        <v>-87.815600000000003</v>
      </c>
      <c r="AA115" s="7">
        <v>182.9</v>
      </c>
      <c r="AB115" s="4" t="s">
        <v>607</v>
      </c>
      <c r="AC115" s="4" t="s">
        <v>236</v>
      </c>
    </row>
    <row r="116" spans="1:31">
      <c r="A116" s="4" t="s">
        <v>238</v>
      </c>
      <c r="B116" s="4" t="s">
        <v>239</v>
      </c>
      <c r="C116" s="2">
        <v>1.73</v>
      </c>
      <c r="D116" s="2">
        <v>1.92</v>
      </c>
      <c r="E116" s="2">
        <v>2.2999999999999998</v>
      </c>
      <c r="F116" s="2">
        <v>3.78</v>
      </c>
      <c r="G116" s="2">
        <v>4.08</v>
      </c>
      <c r="H116" s="2">
        <v>4.26</v>
      </c>
      <c r="I116" s="2">
        <v>3.48</v>
      </c>
      <c r="J116" s="2">
        <v>3.64</v>
      </c>
      <c r="K116" s="2">
        <v>3.49</v>
      </c>
      <c r="L116" s="2">
        <v>3.29</v>
      </c>
      <c r="M116" s="2">
        <v>2.3199999999999998</v>
      </c>
      <c r="N116" s="2">
        <v>1.88</v>
      </c>
      <c r="O116" s="2">
        <v>36.17</v>
      </c>
      <c r="P116" s="2">
        <f t="shared" si="5"/>
        <v>36.17</v>
      </c>
      <c r="R116" s="2">
        <f t="shared" si="6"/>
        <v>10.16</v>
      </c>
      <c r="S116" s="2">
        <f t="shared" si="7"/>
        <v>11.38</v>
      </c>
      <c r="T116" s="2">
        <f t="shared" si="8"/>
        <v>9.1</v>
      </c>
      <c r="U116" s="2">
        <f t="shared" si="9"/>
        <v>5.5299999999999994</v>
      </c>
      <c r="V116" s="2"/>
      <c r="X116" s="4" t="s">
        <v>239</v>
      </c>
      <c r="Y116" s="5">
        <v>42.559699999999999</v>
      </c>
      <c r="Z116" s="5">
        <v>-87.8566</v>
      </c>
      <c r="AA116" s="7">
        <v>198.7</v>
      </c>
      <c r="AB116" s="4" t="s">
        <v>607</v>
      </c>
      <c r="AC116" s="4" t="s">
        <v>238</v>
      </c>
    </row>
    <row r="117" spans="1:31">
      <c r="A117" s="4" t="s">
        <v>240</v>
      </c>
      <c r="B117" s="4" t="s">
        <v>241</v>
      </c>
      <c r="C117" s="2">
        <v>1.19</v>
      </c>
      <c r="D117" s="2">
        <v>1.07</v>
      </c>
      <c r="E117" s="2">
        <v>2.0299999999999998</v>
      </c>
      <c r="F117" s="2">
        <v>3.63</v>
      </c>
      <c r="G117" s="2">
        <v>3.52</v>
      </c>
      <c r="H117" s="2">
        <v>3.69</v>
      </c>
      <c r="I117" s="2">
        <v>3.35</v>
      </c>
      <c r="J117" s="2">
        <v>3.56</v>
      </c>
      <c r="K117" s="2">
        <v>3.36</v>
      </c>
      <c r="L117" s="2">
        <v>2.9</v>
      </c>
      <c r="M117" s="2">
        <v>2.0499999999999998</v>
      </c>
      <c r="N117" s="2">
        <v>1.53</v>
      </c>
      <c r="O117" s="2">
        <v>31.88</v>
      </c>
      <c r="P117" s="2">
        <f t="shared" si="5"/>
        <v>31.88</v>
      </c>
      <c r="R117" s="2">
        <f t="shared" si="6"/>
        <v>9.18</v>
      </c>
      <c r="S117" s="2">
        <f t="shared" si="7"/>
        <v>10.6</v>
      </c>
      <c r="T117" s="2">
        <f t="shared" si="8"/>
        <v>8.3099999999999987</v>
      </c>
      <c r="U117" s="2">
        <f t="shared" si="9"/>
        <v>3.79</v>
      </c>
      <c r="V117" s="2"/>
      <c r="X117" s="4" t="s">
        <v>241</v>
      </c>
      <c r="Y117" s="5">
        <v>42.594999999999999</v>
      </c>
      <c r="Z117" s="5">
        <v>-87.938100000000006</v>
      </c>
      <c r="AA117" s="7">
        <v>226.5</v>
      </c>
      <c r="AB117" s="4" t="s">
        <v>607</v>
      </c>
      <c r="AC117" s="4" t="s">
        <v>240</v>
      </c>
    </row>
    <row r="118" spans="1:31">
      <c r="A118" s="4" t="s">
        <v>242</v>
      </c>
      <c r="B118" s="4" t="s">
        <v>243</v>
      </c>
      <c r="C118" s="2">
        <v>1.38</v>
      </c>
      <c r="D118" s="2">
        <v>1.31</v>
      </c>
      <c r="E118" s="2">
        <v>1.86</v>
      </c>
      <c r="F118" s="2">
        <v>3.78</v>
      </c>
      <c r="G118" s="2">
        <v>3.72</v>
      </c>
      <c r="H118" s="2">
        <v>4.45</v>
      </c>
      <c r="I118" s="2">
        <v>3.75</v>
      </c>
      <c r="J118" s="2">
        <v>3.78</v>
      </c>
      <c r="K118" s="2">
        <v>3.39</v>
      </c>
      <c r="L118" s="2">
        <v>2.86</v>
      </c>
      <c r="M118" s="2">
        <v>1.98</v>
      </c>
      <c r="N118" s="2">
        <v>1.6</v>
      </c>
      <c r="O118" s="2">
        <v>33.86</v>
      </c>
      <c r="P118" s="2">
        <f t="shared" si="5"/>
        <v>33.86</v>
      </c>
      <c r="R118" s="2">
        <f t="shared" si="6"/>
        <v>9.36</v>
      </c>
      <c r="S118" s="2">
        <f t="shared" si="7"/>
        <v>11.979999999999999</v>
      </c>
      <c r="T118" s="2">
        <f t="shared" si="8"/>
        <v>8.23</v>
      </c>
      <c r="U118" s="2">
        <f t="shared" si="9"/>
        <v>4.29</v>
      </c>
      <c r="V118" s="2"/>
      <c r="X118" s="4" t="s">
        <v>243</v>
      </c>
      <c r="Y118" s="5">
        <v>43.528799999999997</v>
      </c>
      <c r="Z118" s="5">
        <v>-88.265699999999995</v>
      </c>
      <c r="AA118" s="7">
        <v>321</v>
      </c>
      <c r="AB118" s="4" t="s">
        <v>607</v>
      </c>
      <c r="AC118" s="4" t="s">
        <v>242</v>
      </c>
    </row>
    <row r="119" spans="1:31">
      <c r="A119" s="4" t="s">
        <v>244</v>
      </c>
      <c r="B119" s="4" t="s">
        <v>245</v>
      </c>
      <c r="C119" s="2">
        <v>1.48</v>
      </c>
      <c r="D119" s="2">
        <v>1.05</v>
      </c>
      <c r="E119" s="2">
        <v>1.66</v>
      </c>
      <c r="F119" s="2">
        <v>2.98</v>
      </c>
      <c r="G119" s="2">
        <v>3.3</v>
      </c>
      <c r="H119" s="2">
        <v>3.77</v>
      </c>
      <c r="I119" s="2">
        <v>3.6</v>
      </c>
      <c r="J119" s="2">
        <v>3.42</v>
      </c>
      <c r="K119" s="2">
        <v>3.1</v>
      </c>
      <c r="L119" s="2">
        <v>2.91</v>
      </c>
      <c r="M119" s="2">
        <v>2.17</v>
      </c>
      <c r="N119" s="2">
        <v>1.64</v>
      </c>
      <c r="O119" s="2">
        <v>31.08</v>
      </c>
      <c r="P119" s="2">
        <f t="shared" si="5"/>
        <v>31.08</v>
      </c>
      <c r="R119" s="2">
        <f t="shared" si="6"/>
        <v>7.9399999999999995</v>
      </c>
      <c r="S119" s="2">
        <f t="shared" si="7"/>
        <v>10.79</v>
      </c>
      <c r="T119" s="2">
        <f t="shared" si="8"/>
        <v>8.18</v>
      </c>
      <c r="U119" s="2">
        <f t="shared" si="9"/>
        <v>4.17</v>
      </c>
      <c r="V119" s="2"/>
      <c r="X119" s="4" t="s">
        <v>245</v>
      </c>
      <c r="Y119" s="5">
        <v>44.462800000000001</v>
      </c>
      <c r="Z119" s="5">
        <v>-87.504999999999995</v>
      </c>
      <c r="AA119" s="7">
        <v>180.7</v>
      </c>
      <c r="AB119" s="4" t="s">
        <v>607</v>
      </c>
      <c r="AC119" s="4" t="s">
        <v>244</v>
      </c>
    </row>
    <row r="120" spans="1:31">
      <c r="A120" s="4" t="s">
        <v>246</v>
      </c>
      <c r="B120" s="4" t="s">
        <v>247</v>
      </c>
      <c r="C120" s="2">
        <v>1.2</v>
      </c>
      <c r="D120" s="2">
        <v>1.18</v>
      </c>
      <c r="E120" s="2">
        <v>2.04</v>
      </c>
      <c r="F120" s="2">
        <v>3.91</v>
      </c>
      <c r="G120" s="2">
        <v>4.92</v>
      </c>
      <c r="H120" s="2">
        <v>5.36</v>
      </c>
      <c r="I120" s="2">
        <v>4.57</v>
      </c>
      <c r="J120" s="2">
        <v>4.16</v>
      </c>
      <c r="K120" s="2">
        <v>3.84</v>
      </c>
      <c r="L120" s="2">
        <v>2.73</v>
      </c>
      <c r="M120" s="2">
        <v>1.86</v>
      </c>
      <c r="N120" s="2">
        <v>1.55</v>
      </c>
      <c r="O120" s="2">
        <v>37.32</v>
      </c>
      <c r="P120" s="2">
        <f t="shared" si="5"/>
        <v>37.319999999999993</v>
      </c>
      <c r="R120" s="2">
        <f t="shared" si="6"/>
        <v>10.870000000000001</v>
      </c>
      <c r="S120" s="2">
        <f t="shared" si="7"/>
        <v>14.09</v>
      </c>
      <c r="T120" s="2">
        <f t="shared" si="8"/>
        <v>8.43</v>
      </c>
      <c r="U120" s="2">
        <f t="shared" si="9"/>
        <v>3.9299999999999997</v>
      </c>
      <c r="V120" s="2"/>
      <c r="X120" s="4" t="s">
        <v>247</v>
      </c>
      <c r="Y120" s="5">
        <v>43.866900000000001</v>
      </c>
      <c r="Z120" s="5">
        <v>-91.272499999999994</v>
      </c>
      <c r="AA120" s="7">
        <v>201.2</v>
      </c>
      <c r="AB120" s="4" t="s">
        <v>607</v>
      </c>
      <c r="AC120" s="4" t="s">
        <v>246</v>
      </c>
    </row>
    <row r="121" spans="1:31">
      <c r="A121" s="4" t="s">
        <v>248</v>
      </c>
      <c r="B121" s="4" t="s">
        <v>249</v>
      </c>
      <c r="C121" s="2">
        <v>1.25</v>
      </c>
      <c r="D121" s="2">
        <v>1.19</v>
      </c>
      <c r="E121" s="2">
        <v>2.04</v>
      </c>
      <c r="F121" s="2">
        <v>3.75</v>
      </c>
      <c r="G121" s="2">
        <v>4.33</v>
      </c>
      <c r="H121" s="2">
        <v>5.08</v>
      </c>
      <c r="I121" s="2">
        <v>4.2300000000000004</v>
      </c>
      <c r="J121" s="2">
        <v>3.9</v>
      </c>
      <c r="K121" s="2">
        <v>3.63</v>
      </c>
      <c r="L121" s="2">
        <v>2.4900000000000002</v>
      </c>
      <c r="M121" s="2">
        <v>1.85</v>
      </c>
      <c r="N121" s="2">
        <v>1.49</v>
      </c>
      <c r="O121" s="2">
        <v>35.229999999999997</v>
      </c>
      <c r="P121" s="2">
        <f t="shared" si="5"/>
        <v>35.230000000000004</v>
      </c>
      <c r="R121" s="2">
        <f t="shared" si="6"/>
        <v>10.120000000000001</v>
      </c>
      <c r="S121" s="2">
        <f t="shared" si="7"/>
        <v>13.21</v>
      </c>
      <c r="T121" s="2">
        <f t="shared" si="8"/>
        <v>7.9700000000000006</v>
      </c>
      <c r="U121" s="2">
        <f t="shared" si="9"/>
        <v>3.93</v>
      </c>
      <c r="V121" s="2"/>
      <c r="X121" s="4" t="s">
        <v>249</v>
      </c>
      <c r="Y121" s="5">
        <v>43.878900000000002</v>
      </c>
      <c r="Z121" s="5">
        <v>-91.252799999999993</v>
      </c>
      <c r="AA121" s="7">
        <v>198.7</v>
      </c>
      <c r="AB121" s="4" t="s">
        <v>607</v>
      </c>
      <c r="AC121" s="4" t="s">
        <v>248</v>
      </c>
      <c r="AE121" s="4">
        <v>72643</v>
      </c>
    </row>
    <row r="122" spans="1:31">
      <c r="A122" s="4" t="s">
        <v>250</v>
      </c>
      <c r="B122" s="4" t="s">
        <v>251</v>
      </c>
      <c r="C122" s="2">
        <v>1.1200000000000001</v>
      </c>
      <c r="D122" s="2">
        <v>1.1299999999999999</v>
      </c>
      <c r="E122" s="2">
        <v>1.93</v>
      </c>
      <c r="F122" s="2">
        <v>4.0199999999999996</v>
      </c>
      <c r="G122" s="2">
        <v>4.91</v>
      </c>
      <c r="H122" s="2">
        <v>5.29</v>
      </c>
      <c r="I122" s="2">
        <v>4.26</v>
      </c>
      <c r="J122" s="2">
        <v>4.47</v>
      </c>
      <c r="K122" s="2">
        <v>4</v>
      </c>
      <c r="L122" s="2">
        <v>2.91</v>
      </c>
      <c r="M122" s="2">
        <v>1.94</v>
      </c>
      <c r="N122" s="2">
        <v>1.49</v>
      </c>
      <c r="O122" s="2">
        <v>37.47</v>
      </c>
      <c r="P122" s="2">
        <f t="shared" si="5"/>
        <v>37.469999999999992</v>
      </c>
      <c r="R122" s="2">
        <f t="shared" si="6"/>
        <v>10.86</v>
      </c>
      <c r="S122" s="2">
        <f t="shared" si="7"/>
        <v>14.02</v>
      </c>
      <c r="T122" s="2">
        <f t="shared" si="8"/>
        <v>8.85</v>
      </c>
      <c r="U122" s="2">
        <f t="shared" si="9"/>
        <v>3.74</v>
      </c>
      <c r="V122" s="2"/>
      <c r="X122" s="4" t="s">
        <v>251</v>
      </c>
      <c r="Y122" s="5">
        <v>43.822499999999998</v>
      </c>
      <c r="Z122" s="5">
        <v>-91.191400000000002</v>
      </c>
      <c r="AA122" s="7">
        <v>398.4</v>
      </c>
      <c r="AB122" s="4" t="s">
        <v>607</v>
      </c>
      <c r="AC122" s="4" t="s">
        <v>250</v>
      </c>
    </row>
    <row r="123" spans="1:31">
      <c r="A123" s="4" t="s">
        <v>252</v>
      </c>
      <c r="B123" s="4" t="s">
        <v>253</v>
      </c>
      <c r="C123" s="2">
        <v>1.27</v>
      </c>
      <c r="D123" s="2">
        <v>1.1399999999999999</v>
      </c>
      <c r="E123" s="2">
        <v>2</v>
      </c>
      <c r="F123" s="2">
        <v>4.01</v>
      </c>
      <c r="G123" s="2">
        <v>4.8899999999999997</v>
      </c>
      <c r="H123" s="2">
        <v>5.39</v>
      </c>
      <c r="I123" s="2">
        <v>4.8499999999999996</v>
      </c>
      <c r="J123" s="2">
        <v>4.54</v>
      </c>
      <c r="K123" s="2">
        <v>4.1100000000000003</v>
      </c>
      <c r="L123" s="2">
        <v>2.89</v>
      </c>
      <c r="M123" s="2">
        <v>2.11</v>
      </c>
      <c r="N123" s="2">
        <v>1.59</v>
      </c>
      <c r="O123" s="2">
        <v>38.79</v>
      </c>
      <c r="P123" s="2">
        <f t="shared" si="5"/>
        <v>38.79</v>
      </c>
      <c r="R123" s="2">
        <f t="shared" si="6"/>
        <v>10.899999999999999</v>
      </c>
      <c r="S123" s="2">
        <f t="shared" si="7"/>
        <v>14.779999999999998</v>
      </c>
      <c r="T123" s="2">
        <f t="shared" si="8"/>
        <v>9.11</v>
      </c>
      <c r="U123" s="2">
        <f t="shared" si="9"/>
        <v>4</v>
      </c>
      <c r="V123" s="2"/>
      <c r="X123" s="4" t="s">
        <v>253</v>
      </c>
      <c r="Y123" s="5">
        <v>43.573300000000003</v>
      </c>
      <c r="Z123" s="5">
        <v>-90.631900000000002</v>
      </c>
      <c r="AA123" s="7">
        <v>243.5</v>
      </c>
      <c r="AB123" s="4" t="s">
        <v>607</v>
      </c>
      <c r="AC123" s="4" t="s">
        <v>252</v>
      </c>
    </row>
    <row r="124" spans="1:31">
      <c r="A124" s="4" t="s">
        <v>254</v>
      </c>
      <c r="B124" s="4" t="s">
        <v>255</v>
      </c>
      <c r="C124" s="2">
        <v>1.61</v>
      </c>
      <c r="D124" s="2">
        <v>1.29</v>
      </c>
      <c r="E124" s="2">
        <v>1.84</v>
      </c>
      <c r="F124" s="2">
        <v>3.01</v>
      </c>
      <c r="G124" s="2">
        <v>3.65</v>
      </c>
      <c r="H124" s="2">
        <v>4.22</v>
      </c>
      <c r="I124" s="2">
        <v>4.6100000000000003</v>
      </c>
      <c r="J124" s="2">
        <v>3.56</v>
      </c>
      <c r="K124" s="2">
        <v>3.84</v>
      </c>
      <c r="L124" s="2">
        <v>3.79</v>
      </c>
      <c r="M124" s="2">
        <v>2.31</v>
      </c>
      <c r="N124" s="2">
        <v>1.97</v>
      </c>
      <c r="O124" s="2">
        <v>35.700000000000003</v>
      </c>
      <c r="P124" s="2">
        <f t="shared" si="5"/>
        <v>35.699999999999996</v>
      </c>
      <c r="R124" s="2">
        <f t="shared" si="6"/>
        <v>8.5</v>
      </c>
      <c r="S124" s="2">
        <f t="shared" si="7"/>
        <v>12.39</v>
      </c>
      <c r="T124" s="2">
        <f t="shared" si="8"/>
        <v>9.94</v>
      </c>
      <c r="U124" s="2">
        <f t="shared" si="9"/>
        <v>4.87</v>
      </c>
      <c r="V124" s="2"/>
      <c r="X124" s="4" t="s">
        <v>255</v>
      </c>
      <c r="Y124" s="5">
        <v>46.121099999999998</v>
      </c>
      <c r="Z124" s="5">
        <v>-89.075800000000001</v>
      </c>
      <c r="AA124" s="7">
        <v>536.4</v>
      </c>
      <c r="AB124" s="4" t="s">
        <v>607</v>
      </c>
      <c r="AC124" s="4" t="s">
        <v>254</v>
      </c>
    </row>
    <row r="125" spans="1:31">
      <c r="A125" s="4" t="s">
        <v>256</v>
      </c>
      <c r="B125" s="4" t="s">
        <v>257</v>
      </c>
      <c r="C125" s="2">
        <v>1.1299999999999999</v>
      </c>
      <c r="D125" s="2">
        <v>1.03</v>
      </c>
      <c r="E125" s="2">
        <v>1.69</v>
      </c>
      <c r="F125" s="2">
        <v>3.09</v>
      </c>
      <c r="G125" s="2">
        <v>4.1900000000000004</v>
      </c>
      <c r="H125" s="2">
        <v>5.12</v>
      </c>
      <c r="I125" s="2">
        <v>4.32</v>
      </c>
      <c r="J125" s="2">
        <v>4.2</v>
      </c>
      <c r="K125" s="2">
        <v>3.66</v>
      </c>
      <c r="L125" s="2">
        <v>3.79</v>
      </c>
      <c r="M125" s="2">
        <v>2.0099999999999998</v>
      </c>
      <c r="N125" s="2">
        <v>1.61</v>
      </c>
      <c r="O125" s="2">
        <v>35.840000000000003</v>
      </c>
      <c r="P125" s="2">
        <f t="shared" si="5"/>
        <v>35.839999999999996</v>
      </c>
      <c r="R125" s="2">
        <f t="shared" si="6"/>
        <v>8.9699999999999989</v>
      </c>
      <c r="S125" s="2">
        <f t="shared" si="7"/>
        <v>13.64</v>
      </c>
      <c r="T125" s="2">
        <f t="shared" si="8"/>
        <v>9.4600000000000009</v>
      </c>
      <c r="U125" s="2">
        <f t="shared" si="9"/>
        <v>3.7700000000000005</v>
      </c>
      <c r="V125" s="2"/>
      <c r="X125" s="4" t="s">
        <v>257</v>
      </c>
      <c r="Y125" s="5">
        <v>45.465000000000003</v>
      </c>
      <c r="Z125" s="5">
        <v>-91.123599999999996</v>
      </c>
      <c r="AA125" s="7">
        <v>344.4</v>
      </c>
      <c r="AB125" s="4" t="s">
        <v>607</v>
      </c>
      <c r="AC125" s="4" t="s">
        <v>256</v>
      </c>
    </row>
    <row r="126" spans="1:31">
      <c r="A126" s="4" t="s">
        <v>258</v>
      </c>
      <c r="B126" s="4" t="s">
        <v>259</v>
      </c>
      <c r="C126" s="2">
        <v>1.76</v>
      </c>
      <c r="D126" s="2">
        <v>1.88</v>
      </c>
      <c r="E126" s="2">
        <v>2.2799999999999998</v>
      </c>
      <c r="F126" s="2">
        <v>3.77</v>
      </c>
      <c r="G126" s="2">
        <v>4.42</v>
      </c>
      <c r="H126" s="2">
        <v>4.92</v>
      </c>
      <c r="I126" s="2">
        <v>3.38</v>
      </c>
      <c r="J126" s="2">
        <v>3.79</v>
      </c>
      <c r="K126" s="2">
        <v>4.21</v>
      </c>
      <c r="L126" s="2">
        <v>3.1</v>
      </c>
      <c r="M126" s="2">
        <v>2.78</v>
      </c>
      <c r="N126" s="2">
        <v>2.04</v>
      </c>
      <c r="O126" s="2">
        <v>38.33</v>
      </c>
      <c r="P126" s="2">
        <f t="shared" si="5"/>
        <v>38.33</v>
      </c>
      <c r="R126" s="2">
        <f t="shared" si="6"/>
        <v>10.469999999999999</v>
      </c>
      <c r="S126" s="2">
        <f t="shared" si="7"/>
        <v>12.09</v>
      </c>
      <c r="T126" s="2">
        <f t="shared" si="8"/>
        <v>10.09</v>
      </c>
      <c r="U126" s="2">
        <f t="shared" si="9"/>
        <v>5.68</v>
      </c>
      <c r="V126" s="2"/>
      <c r="X126" s="4" t="s">
        <v>259</v>
      </c>
      <c r="Y126" s="5">
        <v>42.591700000000003</v>
      </c>
      <c r="Z126" s="5">
        <v>-88.417699999999996</v>
      </c>
      <c r="AA126" s="7">
        <v>266.10000000000002</v>
      </c>
      <c r="AB126" s="4" t="s">
        <v>607</v>
      </c>
      <c r="AC126" s="4" t="s">
        <v>258</v>
      </c>
    </row>
    <row r="127" spans="1:31">
      <c r="A127" s="4" t="s">
        <v>260</v>
      </c>
      <c r="B127" s="4" t="s">
        <v>261</v>
      </c>
      <c r="C127" s="2">
        <v>1.9</v>
      </c>
      <c r="D127" s="2">
        <v>1.89</v>
      </c>
      <c r="E127" s="2">
        <v>2.29</v>
      </c>
      <c r="F127" s="2">
        <v>3.45</v>
      </c>
      <c r="G127" s="2">
        <v>4.12</v>
      </c>
      <c r="H127" s="2">
        <v>4.8099999999999996</v>
      </c>
      <c r="I127" s="2">
        <v>3.72</v>
      </c>
      <c r="J127" s="2">
        <v>3.32</v>
      </c>
      <c r="K127" s="2">
        <v>3.65</v>
      </c>
      <c r="L127" s="2">
        <v>3.01</v>
      </c>
      <c r="M127" s="2">
        <v>2.48</v>
      </c>
      <c r="N127" s="2">
        <v>2.31</v>
      </c>
      <c r="O127" s="2">
        <v>36.950000000000003</v>
      </c>
      <c r="P127" s="2">
        <f t="shared" si="5"/>
        <v>36.949999999999996</v>
      </c>
      <c r="R127" s="2">
        <f t="shared" si="6"/>
        <v>9.86</v>
      </c>
      <c r="S127" s="2">
        <f t="shared" si="7"/>
        <v>11.85</v>
      </c>
      <c r="T127" s="2">
        <f t="shared" si="8"/>
        <v>9.14</v>
      </c>
      <c r="U127" s="2">
        <f t="shared" si="9"/>
        <v>6.1</v>
      </c>
      <c r="V127" s="2"/>
      <c r="X127" s="4" t="s">
        <v>261</v>
      </c>
      <c r="Y127" s="5">
        <v>42.6006</v>
      </c>
      <c r="Z127" s="5">
        <v>-88.425299999999993</v>
      </c>
      <c r="AA127" s="7">
        <v>257.89999999999998</v>
      </c>
      <c r="AB127" s="4" t="s">
        <v>607</v>
      </c>
      <c r="AC127" s="4" t="s">
        <v>260</v>
      </c>
    </row>
    <row r="128" spans="1:31">
      <c r="A128" s="4" t="s">
        <v>262</v>
      </c>
      <c r="B128" s="4" t="s">
        <v>263</v>
      </c>
      <c r="C128" s="2">
        <v>1.41</v>
      </c>
      <c r="D128" s="2">
        <v>1.52</v>
      </c>
      <c r="E128" s="2">
        <v>2.0299999999999998</v>
      </c>
      <c r="F128" s="2">
        <v>3.59</v>
      </c>
      <c r="G128" s="2">
        <v>4.3899999999999997</v>
      </c>
      <c r="H128" s="2">
        <v>5.1100000000000003</v>
      </c>
      <c r="I128" s="2">
        <v>4.37</v>
      </c>
      <c r="J128" s="2">
        <v>4.5</v>
      </c>
      <c r="K128" s="2">
        <v>3.47</v>
      </c>
      <c r="L128" s="2">
        <v>2.82</v>
      </c>
      <c r="M128" s="2">
        <v>2.12</v>
      </c>
      <c r="N128" s="2">
        <v>1.65</v>
      </c>
      <c r="O128" s="2">
        <v>36.979999999999997</v>
      </c>
      <c r="P128" s="2">
        <f t="shared" si="5"/>
        <v>36.97999999999999</v>
      </c>
      <c r="R128" s="2">
        <f t="shared" si="6"/>
        <v>10.009999999999998</v>
      </c>
      <c r="S128" s="2">
        <f t="shared" si="7"/>
        <v>13.98</v>
      </c>
      <c r="T128" s="2">
        <f t="shared" si="8"/>
        <v>8.41</v>
      </c>
      <c r="U128" s="2">
        <f t="shared" si="9"/>
        <v>4.58</v>
      </c>
      <c r="V128" s="2"/>
      <c r="X128" s="4" t="s">
        <v>263</v>
      </c>
      <c r="Y128" s="5">
        <v>43.080300000000001</v>
      </c>
      <c r="Z128" s="5">
        <v>-88.896699999999996</v>
      </c>
      <c r="AA128" s="7">
        <v>247.2</v>
      </c>
      <c r="AB128" s="4" t="s">
        <v>607</v>
      </c>
      <c r="AC128" s="4" t="s">
        <v>262</v>
      </c>
    </row>
    <row r="129" spans="1:31">
      <c r="A129" s="4" t="s">
        <v>264</v>
      </c>
      <c r="B129" s="4" t="s">
        <v>265</v>
      </c>
      <c r="C129" s="2">
        <v>1.31</v>
      </c>
      <c r="D129" s="2">
        <v>1.21</v>
      </c>
      <c r="E129" s="2">
        <v>1.75</v>
      </c>
      <c r="F129" s="2">
        <v>3.07</v>
      </c>
      <c r="G129" s="2">
        <v>3.67</v>
      </c>
      <c r="H129" s="2">
        <v>4.3</v>
      </c>
      <c r="I129" s="2">
        <v>3.64</v>
      </c>
      <c r="J129" s="2">
        <v>3.14</v>
      </c>
      <c r="K129" s="2">
        <v>3.68</v>
      </c>
      <c r="L129" s="2">
        <v>3.13</v>
      </c>
      <c r="M129" s="2">
        <v>2.12</v>
      </c>
      <c r="N129" s="2">
        <v>1.74</v>
      </c>
      <c r="O129" s="2">
        <v>32.76</v>
      </c>
      <c r="P129" s="2">
        <f t="shared" si="5"/>
        <v>32.76</v>
      </c>
      <c r="R129" s="2">
        <f t="shared" si="6"/>
        <v>8.49</v>
      </c>
      <c r="S129" s="2">
        <f t="shared" si="7"/>
        <v>11.08</v>
      </c>
      <c r="T129" s="2">
        <f t="shared" si="8"/>
        <v>8.93</v>
      </c>
      <c r="U129" s="2">
        <f t="shared" si="9"/>
        <v>4.26</v>
      </c>
      <c r="V129" s="2"/>
      <c r="X129" s="4" t="s">
        <v>265</v>
      </c>
      <c r="Y129" s="5">
        <v>45.333300000000001</v>
      </c>
      <c r="Z129" s="5">
        <v>-88.498099999999994</v>
      </c>
      <c r="AA129" s="7">
        <v>364.5</v>
      </c>
      <c r="AB129" s="4" t="s">
        <v>607</v>
      </c>
      <c r="AC129" s="4" t="s">
        <v>264</v>
      </c>
    </row>
    <row r="130" spans="1:31">
      <c r="A130" s="4" t="s">
        <v>266</v>
      </c>
      <c r="B130" s="4" t="s">
        <v>267</v>
      </c>
      <c r="C130" s="2">
        <v>1.2</v>
      </c>
      <c r="D130" s="2">
        <v>1.29</v>
      </c>
      <c r="E130" s="2">
        <v>1.99</v>
      </c>
      <c r="F130" s="2">
        <v>3.8</v>
      </c>
      <c r="G130" s="2">
        <v>4.3899999999999997</v>
      </c>
      <c r="H130" s="2">
        <v>5.93</v>
      </c>
      <c r="I130" s="2">
        <v>5.03</v>
      </c>
      <c r="J130" s="2">
        <v>3.86</v>
      </c>
      <c r="K130" s="2">
        <v>4.03</v>
      </c>
      <c r="L130" s="2">
        <v>2.9</v>
      </c>
      <c r="M130" s="2">
        <v>2.37</v>
      </c>
      <c r="N130" s="2">
        <v>1.7</v>
      </c>
      <c r="O130" s="2">
        <v>38.49</v>
      </c>
      <c r="P130" s="2">
        <f t="shared" si="5"/>
        <v>38.49</v>
      </c>
      <c r="R130" s="2">
        <f t="shared" si="6"/>
        <v>10.18</v>
      </c>
      <c r="S130" s="2">
        <f t="shared" si="7"/>
        <v>14.82</v>
      </c>
      <c r="T130" s="2">
        <f t="shared" si="8"/>
        <v>9.3000000000000007</v>
      </c>
      <c r="U130" s="2">
        <f t="shared" si="9"/>
        <v>4.1899999999999995</v>
      </c>
      <c r="V130" s="2"/>
      <c r="X130" s="4" t="s">
        <v>267</v>
      </c>
      <c r="Y130" s="5">
        <v>42.827800000000003</v>
      </c>
      <c r="Z130" s="5">
        <v>-90.788899999999998</v>
      </c>
      <c r="AA130" s="7">
        <v>317</v>
      </c>
      <c r="AB130" s="4" t="s">
        <v>607</v>
      </c>
      <c r="AC130" s="4" t="s">
        <v>266</v>
      </c>
      <c r="AD130" s="4" t="s">
        <v>608</v>
      </c>
    </row>
    <row r="131" spans="1:31">
      <c r="A131" s="4" t="s">
        <v>268</v>
      </c>
      <c r="B131" s="4" t="s">
        <v>269</v>
      </c>
      <c r="C131" s="2">
        <v>1.37</v>
      </c>
      <c r="D131" s="2">
        <v>1.25</v>
      </c>
      <c r="E131" s="2">
        <v>1.64</v>
      </c>
      <c r="F131" s="2">
        <v>2.78</v>
      </c>
      <c r="G131" s="2">
        <v>3.59</v>
      </c>
      <c r="H131" s="2">
        <v>3.93</v>
      </c>
      <c r="I131" s="2">
        <v>4.21</v>
      </c>
      <c r="J131" s="2">
        <v>3.19</v>
      </c>
      <c r="K131" s="2">
        <v>3.73</v>
      </c>
      <c r="L131" s="2">
        <v>3.42</v>
      </c>
      <c r="M131" s="2">
        <v>1.97</v>
      </c>
      <c r="N131" s="2">
        <v>1.68</v>
      </c>
      <c r="O131" s="2">
        <v>32.76</v>
      </c>
      <c r="P131" s="2">
        <f t="shared" si="5"/>
        <v>32.76</v>
      </c>
      <c r="R131" s="2">
        <f t="shared" si="6"/>
        <v>8.01</v>
      </c>
      <c r="S131" s="2">
        <f t="shared" si="7"/>
        <v>11.33</v>
      </c>
      <c r="T131" s="2">
        <f t="shared" si="8"/>
        <v>9.120000000000001</v>
      </c>
      <c r="U131" s="2">
        <f t="shared" si="9"/>
        <v>4.3</v>
      </c>
      <c r="V131" s="2"/>
      <c r="X131" s="4" t="s">
        <v>269</v>
      </c>
      <c r="Y131" s="5">
        <v>46.190199999999997</v>
      </c>
      <c r="Z131" s="5">
        <v>-89.457899999999995</v>
      </c>
      <c r="AA131" s="7">
        <v>522.4</v>
      </c>
      <c r="AB131" s="4" t="s">
        <v>607</v>
      </c>
      <c r="AC131" s="4" t="s">
        <v>268</v>
      </c>
    </row>
    <row r="132" spans="1:31">
      <c r="A132" s="4" t="s">
        <v>270</v>
      </c>
      <c r="B132" s="4" t="s">
        <v>271</v>
      </c>
      <c r="C132" s="2">
        <v>1.34</v>
      </c>
      <c r="D132" s="2">
        <v>1.25</v>
      </c>
      <c r="E132" s="2">
        <v>1.88</v>
      </c>
      <c r="F132" s="2">
        <v>3.11</v>
      </c>
      <c r="G132" s="2">
        <v>3.78</v>
      </c>
      <c r="H132" s="2">
        <v>4.7</v>
      </c>
      <c r="I132" s="2">
        <v>4</v>
      </c>
      <c r="J132" s="2">
        <v>3.2</v>
      </c>
      <c r="K132" s="2">
        <v>3.76</v>
      </c>
      <c r="L132" s="2">
        <v>3.31</v>
      </c>
      <c r="M132" s="2">
        <v>2.0699999999999998</v>
      </c>
      <c r="N132" s="2">
        <v>1.74</v>
      </c>
      <c r="O132" s="2">
        <v>34.14</v>
      </c>
      <c r="P132" s="2">
        <f t="shared" si="5"/>
        <v>34.139999999999993</v>
      </c>
      <c r="R132" s="2">
        <f t="shared" si="6"/>
        <v>8.77</v>
      </c>
      <c r="S132" s="2">
        <f t="shared" si="7"/>
        <v>11.899999999999999</v>
      </c>
      <c r="T132" s="2">
        <f t="shared" si="8"/>
        <v>9.14</v>
      </c>
      <c r="U132" s="2">
        <f t="shared" si="9"/>
        <v>4.33</v>
      </c>
      <c r="V132" s="2"/>
      <c r="X132" s="4" t="s">
        <v>271</v>
      </c>
      <c r="Y132" s="5">
        <v>45.511899999999997</v>
      </c>
      <c r="Z132" s="5">
        <v>-88.759399999999999</v>
      </c>
      <c r="AA132" s="7">
        <v>516.6</v>
      </c>
      <c r="AB132" s="4" t="s">
        <v>607</v>
      </c>
      <c r="AC132" s="4" t="s">
        <v>270</v>
      </c>
    </row>
    <row r="133" spans="1:31">
      <c r="A133" s="4" t="s">
        <v>272</v>
      </c>
      <c r="B133" s="4" t="s">
        <v>273</v>
      </c>
      <c r="C133" s="2">
        <v>1.5</v>
      </c>
      <c r="D133" s="2">
        <v>1.52</v>
      </c>
      <c r="E133" s="2">
        <v>2.1800000000000002</v>
      </c>
      <c r="F133" s="2">
        <v>4.03</v>
      </c>
      <c r="G133" s="2">
        <v>4.5999999999999996</v>
      </c>
      <c r="H133" s="2">
        <v>5.39</v>
      </c>
      <c r="I133" s="2">
        <v>4.88</v>
      </c>
      <c r="J133" s="2">
        <v>4.3499999999999996</v>
      </c>
      <c r="K133" s="2">
        <v>3.76</v>
      </c>
      <c r="L133" s="2">
        <v>2.97</v>
      </c>
      <c r="M133" s="2">
        <v>2.2999999999999998</v>
      </c>
      <c r="N133" s="2">
        <v>1.74</v>
      </c>
      <c r="O133" s="2">
        <v>39.22</v>
      </c>
      <c r="P133" s="2">
        <f t="shared" si="5"/>
        <v>39.219999999999992</v>
      </c>
      <c r="R133" s="2">
        <f t="shared" si="6"/>
        <v>10.81</v>
      </c>
      <c r="S133" s="2">
        <f t="shared" si="7"/>
        <v>14.62</v>
      </c>
      <c r="T133" s="2">
        <f t="shared" si="8"/>
        <v>9.0300000000000011</v>
      </c>
      <c r="U133" s="2">
        <f t="shared" si="9"/>
        <v>4.76</v>
      </c>
      <c r="V133" s="2"/>
      <c r="X133" s="4" t="s">
        <v>273</v>
      </c>
      <c r="Y133" s="5">
        <v>43.3217</v>
      </c>
      <c r="Z133" s="5">
        <v>-89.531099999999995</v>
      </c>
      <c r="AA133" s="7">
        <v>251.2</v>
      </c>
      <c r="AB133" s="4" t="s">
        <v>607</v>
      </c>
      <c r="AC133" s="4" t="s">
        <v>272</v>
      </c>
    </row>
    <row r="134" spans="1:31">
      <c r="A134" s="4" t="s">
        <v>274</v>
      </c>
      <c r="B134" s="4" t="s">
        <v>275</v>
      </c>
      <c r="C134" s="2">
        <v>0.88</v>
      </c>
      <c r="D134" s="2">
        <v>0.87</v>
      </c>
      <c r="E134" s="2">
        <v>1.88</v>
      </c>
      <c r="F134" s="2">
        <v>3.69</v>
      </c>
      <c r="G134" s="2">
        <v>3.72</v>
      </c>
      <c r="H134" s="2">
        <v>5.28</v>
      </c>
      <c r="I134" s="2">
        <v>4.54</v>
      </c>
      <c r="J134" s="2">
        <v>4.17</v>
      </c>
      <c r="K134" s="2">
        <v>3.42</v>
      </c>
      <c r="L134" s="2">
        <v>2.48</v>
      </c>
      <c r="M134" s="2">
        <v>1.95</v>
      </c>
      <c r="N134" s="2">
        <v>1.2</v>
      </c>
      <c r="O134" s="2">
        <v>34.08</v>
      </c>
      <c r="P134" s="2">
        <f t="shared" ref="P134:P197" si="10">SUM(C134:N134)</f>
        <v>34.080000000000005</v>
      </c>
      <c r="R134" s="2">
        <f t="shared" ref="R134:R197" si="11">SUM(E134:G134)</f>
        <v>9.2900000000000009</v>
      </c>
      <c r="S134" s="2">
        <f t="shared" ref="S134:S197" si="12">SUM(H134:J134)</f>
        <v>13.99</v>
      </c>
      <c r="T134" s="2">
        <f t="shared" ref="T134:T197" si="13">SUM(K134:M134)</f>
        <v>7.8500000000000005</v>
      </c>
      <c r="U134" s="2">
        <f t="shared" ref="U134:U197" si="14">SUM(N134,C134:D134)</f>
        <v>2.95</v>
      </c>
      <c r="V134" s="2"/>
      <c r="X134" s="4" t="s">
        <v>275</v>
      </c>
      <c r="Y134" s="5">
        <v>43.2119</v>
      </c>
      <c r="Z134" s="5">
        <v>-90.181399999999996</v>
      </c>
      <c r="AA134" s="7">
        <v>218.5</v>
      </c>
      <c r="AB134" s="4" t="s">
        <v>607</v>
      </c>
      <c r="AC134" s="4" t="s">
        <v>274</v>
      </c>
    </row>
    <row r="135" spans="1:31">
      <c r="A135" s="4" t="s">
        <v>276</v>
      </c>
      <c r="B135" s="4" t="s">
        <v>277</v>
      </c>
      <c r="C135" s="2">
        <v>0.81</v>
      </c>
      <c r="D135" s="2">
        <v>0.83</v>
      </c>
      <c r="E135" s="2">
        <v>1.49</v>
      </c>
      <c r="F135" s="2">
        <v>2.71</v>
      </c>
      <c r="G135" s="2">
        <v>4.21</v>
      </c>
      <c r="H135" s="2">
        <v>4.18</v>
      </c>
      <c r="I135" s="2">
        <v>4.34</v>
      </c>
      <c r="J135" s="2">
        <v>4.28</v>
      </c>
      <c r="K135" s="2">
        <v>3.57</v>
      </c>
      <c r="L135" s="2">
        <v>3.41</v>
      </c>
      <c r="M135" s="2">
        <v>1.89</v>
      </c>
      <c r="N135" s="2">
        <v>1.17</v>
      </c>
      <c r="O135" s="2">
        <v>32.89</v>
      </c>
      <c r="P135" s="2">
        <f t="shared" si="10"/>
        <v>32.89</v>
      </c>
      <c r="R135" s="2">
        <f t="shared" si="11"/>
        <v>8.41</v>
      </c>
      <c r="S135" s="2">
        <f t="shared" si="12"/>
        <v>12.8</v>
      </c>
      <c r="T135" s="2">
        <f t="shared" si="13"/>
        <v>8.870000000000001</v>
      </c>
      <c r="U135" s="2">
        <f t="shared" si="14"/>
        <v>2.81</v>
      </c>
      <c r="V135" s="2"/>
      <c r="X135" s="4" t="s">
        <v>277</v>
      </c>
      <c r="Y135" s="5">
        <v>45.573300000000003</v>
      </c>
      <c r="Z135" s="5">
        <v>-92.485299999999995</v>
      </c>
      <c r="AA135" s="7">
        <v>371.9</v>
      </c>
      <c r="AB135" s="4" t="s">
        <v>607</v>
      </c>
      <c r="AC135" s="4" t="s">
        <v>276</v>
      </c>
    </row>
    <row r="136" spans="1:31">
      <c r="A136" s="4" t="s">
        <v>278</v>
      </c>
      <c r="B136" s="4" t="s">
        <v>279</v>
      </c>
      <c r="C136" s="2">
        <v>1.29</v>
      </c>
      <c r="D136" s="2">
        <v>1.18</v>
      </c>
      <c r="E136" s="2">
        <v>2.0299999999999998</v>
      </c>
      <c r="F136" s="2">
        <v>3.75</v>
      </c>
      <c r="G136" s="2">
        <v>4.68</v>
      </c>
      <c r="H136" s="2">
        <v>5.5</v>
      </c>
      <c r="I136" s="2">
        <v>4.47</v>
      </c>
      <c r="J136" s="2">
        <v>3.82</v>
      </c>
      <c r="K136" s="2">
        <v>3.79</v>
      </c>
      <c r="L136" s="2">
        <v>2.5299999999999998</v>
      </c>
      <c r="M136" s="2">
        <v>2.02</v>
      </c>
      <c r="N136" s="2">
        <v>1.45</v>
      </c>
      <c r="O136" s="2">
        <v>36.51</v>
      </c>
      <c r="P136" s="2">
        <f t="shared" si="10"/>
        <v>36.510000000000005</v>
      </c>
      <c r="R136" s="2">
        <f t="shared" si="11"/>
        <v>10.459999999999999</v>
      </c>
      <c r="S136" s="2">
        <f t="shared" si="12"/>
        <v>13.79</v>
      </c>
      <c r="T136" s="2">
        <f t="shared" si="13"/>
        <v>8.34</v>
      </c>
      <c r="U136" s="2">
        <f t="shared" si="14"/>
        <v>3.92</v>
      </c>
      <c r="V136" s="2"/>
      <c r="X136" s="4" t="s">
        <v>279</v>
      </c>
      <c r="Y136" s="5">
        <v>43.2117</v>
      </c>
      <c r="Z136" s="5">
        <v>-91.098600000000005</v>
      </c>
      <c r="AA136" s="7">
        <v>192.9</v>
      </c>
      <c r="AB136" s="4" t="s">
        <v>607</v>
      </c>
      <c r="AC136" s="4" t="s">
        <v>278</v>
      </c>
    </row>
    <row r="137" spans="1:31">
      <c r="A137" s="4" t="s">
        <v>280</v>
      </c>
      <c r="B137" s="4" t="s">
        <v>281</v>
      </c>
      <c r="C137" s="2">
        <v>1.49</v>
      </c>
      <c r="D137" s="2">
        <v>1.1200000000000001</v>
      </c>
      <c r="E137" s="2">
        <v>1.75</v>
      </c>
      <c r="F137" s="2">
        <v>2.92</v>
      </c>
      <c r="G137" s="2">
        <v>3.31</v>
      </c>
      <c r="H137" s="2">
        <v>3.59</v>
      </c>
      <c r="I137" s="2">
        <v>3.75</v>
      </c>
      <c r="J137" s="2">
        <v>3.17</v>
      </c>
      <c r="K137" s="2">
        <v>3.06</v>
      </c>
      <c r="L137" s="2">
        <v>3.19</v>
      </c>
      <c r="M137" s="2">
        <v>2.33</v>
      </c>
      <c r="N137" s="2">
        <v>1.82</v>
      </c>
      <c r="O137" s="2">
        <v>31.5</v>
      </c>
      <c r="P137" s="2">
        <f t="shared" si="10"/>
        <v>31.5</v>
      </c>
      <c r="R137" s="2">
        <f t="shared" si="11"/>
        <v>7.98</v>
      </c>
      <c r="S137" s="2">
        <f t="shared" si="12"/>
        <v>10.51</v>
      </c>
      <c r="T137" s="2">
        <f t="shared" si="13"/>
        <v>8.58</v>
      </c>
      <c r="U137" s="2">
        <f t="shared" si="14"/>
        <v>4.43</v>
      </c>
      <c r="V137" s="2"/>
      <c r="X137" s="4" t="s">
        <v>281</v>
      </c>
      <c r="Y137" s="5">
        <v>46.778100000000002</v>
      </c>
      <c r="Z137" s="5">
        <v>-90.765299999999996</v>
      </c>
      <c r="AA137" s="7">
        <v>201.2</v>
      </c>
      <c r="AB137" s="4" t="s">
        <v>607</v>
      </c>
      <c r="AC137" s="4" t="s">
        <v>280</v>
      </c>
    </row>
    <row r="138" spans="1:31">
      <c r="A138" s="4" t="s">
        <v>282</v>
      </c>
      <c r="B138" s="4" t="s">
        <v>283</v>
      </c>
      <c r="C138" s="2">
        <v>1.67</v>
      </c>
      <c r="D138" s="2">
        <v>1.67</v>
      </c>
      <c r="E138" s="2">
        <v>2.1800000000000002</v>
      </c>
      <c r="F138" s="2">
        <v>3.93</v>
      </c>
      <c r="G138" s="2">
        <v>4.3899999999999997</v>
      </c>
      <c r="H138" s="2">
        <v>5.6</v>
      </c>
      <c r="I138" s="2">
        <v>4.6100000000000003</v>
      </c>
      <c r="J138" s="2">
        <v>4.05</v>
      </c>
      <c r="K138" s="2">
        <v>3.75</v>
      </c>
      <c r="L138" s="2">
        <v>2.94</v>
      </c>
      <c r="M138" s="2">
        <v>2.36</v>
      </c>
      <c r="N138" s="2">
        <v>1.9</v>
      </c>
      <c r="O138" s="2">
        <v>39.049999999999997</v>
      </c>
      <c r="P138" s="2">
        <f t="shared" si="10"/>
        <v>39.049999999999997</v>
      </c>
      <c r="R138" s="2">
        <f t="shared" si="11"/>
        <v>10.5</v>
      </c>
      <c r="S138" s="2">
        <f t="shared" si="12"/>
        <v>14.260000000000002</v>
      </c>
      <c r="T138" s="2">
        <f t="shared" si="13"/>
        <v>9.0499999999999989</v>
      </c>
      <c r="U138" s="2">
        <f t="shared" si="14"/>
        <v>5.24</v>
      </c>
      <c r="V138" s="2"/>
      <c r="X138" s="4" t="s">
        <v>283</v>
      </c>
      <c r="Y138" s="5">
        <v>43.0623</v>
      </c>
      <c r="Z138" s="5">
        <v>-89.456500000000005</v>
      </c>
      <c r="AA138" s="7">
        <v>285</v>
      </c>
      <c r="AB138" s="4" t="s">
        <v>607</v>
      </c>
      <c r="AC138" s="4" t="s">
        <v>282</v>
      </c>
    </row>
    <row r="139" spans="1:31">
      <c r="A139" s="4" t="s">
        <v>284</v>
      </c>
      <c r="B139" s="4" t="s">
        <v>285</v>
      </c>
      <c r="C139" s="2">
        <v>1.58</v>
      </c>
      <c r="D139" s="2">
        <v>1.66</v>
      </c>
      <c r="E139" s="2">
        <v>2.21</v>
      </c>
      <c r="F139" s="2">
        <v>4.08</v>
      </c>
      <c r="G139" s="2">
        <v>4.6399999999999997</v>
      </c>
      <c r="H139" s="2">
        <v>5.43</v>
      </c>
      <c r="I139" s="2">
        <v>4.54</v>
      </c>
      <c r="J139" s="2">
        <v>4.3600000000000003</v>
      </c>
      <c r="K139" s="2">
        <v>3.71</v>
      </c>
      <c r="L139" s="2">
        <v>3.06</v>
      </c>
      <c r="M139" s="2">
        <v>2.3199999999999998</v>
      </c>
      <c r="N139" s="2">
        <v>1.9</v>
      </c>
      <c r="O139" s="2">
        <v>39.49</v>
      </c>
      <c r="P139" s="2">
        <f t="shared" si="10"/>
        <v>39.49</v>
      </c>
      <c r="R139" s="2">
        <f t="shared" si="11"/>
        <v>10.93</v>
      </c>
      <c r="S139" s="2">
        <f t="shared" si="12"/>
        <v>14.329999999999998</v>
      </c>
      <c r="T139" s="2">
        <f t="shared" si="13"/>
        <v>9.09</v>
      </c>
      <c r="U139" s="2">
        <f t="shared" si="14"/>
        <v>5.14</v>
      </c>
      <c r="V139" s="2"/>
      <c r="X139" s="4" t="s">
        <v>285</v>
      </c>
      <c r="Y139" s="5">
        <v>43.077399999999997</v>
      </c>
      <c r="Z139" s="5">
        <v>-89.467600000000004</v>
      </c>
      <c r="AA139" s="7">
        <v>278.3</v>
      </c>
      <c r="AB139" s="4" t="s">
        <v>607</v>
      </c>
      <c r="AC139" s="4" t="s">
        <v>284</v>
      </c>
    </row>
    <row r="140" spans="1:31">
      <c r="A140" s="4" t="s">
        <v>286</v>
      </c>
      <c r="B140" s="4" t="s">
        <v>287</v>
      </c>
      <c r="C140" s="2">
        <v>1.64</v>
      </c>
      <c r="D140" s="2">
        <v>1.68</v>
      </c>
      <c r="E140" s="2">
        <v>2.2400000000000002</v>
      </c>
      <c r="F140" s="2">
        <v>4.0199999999999996</v>
      </c>
      <c r="G140" s="2">
        <v>4.4800000000000004</v>
      </c>
      <c r="H140" s="2">
        <v>6.23</v>
      </c>
      <c r="I140" s="2">
        <v>4.83</v>
      </c>
      <c r="J140" s="2">
        <v>4.3099999999999996</v>
      </c>
      <c r="K140" s="2">
        <v>3.66</v>
      </c>
      <c r="L140" s="2">
        <v>3.04</v>
      </c>
      <c r="M140" s="2">
        <v>2.34</v>
      </c>
      <c r="N140" s="2">
        <v>1.83</v>
      </c>
      <c r="O140" s="2">
        <v>40.299999999999997</v>
      </c>
      <c r="P140" s="2">
        <f t="shared" si="10"/>
        <v>40.299999999999997</v>
      </c>
      <c r="R140" s="2">
        <f t="shared" si="11"/>
        <v>10.74</v>
      </c>
      <c r="S140" s="2">
        <f t="shared" si="12"/>
        <v>15.370000000000001</v>
      </c>
      <c r="T140" s="2">
        <f t="shared" si="13"/>
        <v>9.0399999999999991</v>
      </c>
      <c r="U140" s="2">
        <f t="shared" si="14"/>
        <v>5.1499999999999995</v>
      </c>
      <c r="V140" s="2"/>
      <c r="X140" s="4" t="s">
        <v>287</v>
      </c>
      <c r="Y140" s="5">
        <v>43.031700000000001</v>
      </c>
      <c r="Z140" s="5">
        <v>-89.483099999999993</v>
      </c>
      <c r="AA140" s="7">
        <v>314.89999999999998</v>
      </c>
      <c r="AB140" s="4" t="s">
        <v>607</v>
      </c>
      <c r="AC140" s="4" t="s">
        <v>286</v>
      </c>
    </row>
    <row r="141" spans="1:31">
      <c r="A141" s="4" t="s">
        <v>288</v>
      </c>
      <c r="B141" s="4" t="s">
        <v>289</v>
      </c>
      <c r="C141" s="2">
        <v>1.47</v>
      </c>
      <c r="D141" s="2">
        <v>1.52</v>
      </c>
      <c r="E141" s="2">
        <v>2.2599999999999998</v>
      </c>
      <c r="F141" s="2">
        <v>3.78</v>
      </c>
      <c r="G141" s="2">
        <v>4.0999999999999996</v>
      </c>
      <c r="H141" s="2">
        <v>5.28</v>
      </c>
      <c r="I141" s="2">
        <v>4.51</v>
      </c>
      <c r="J141" s="2">
        <v>4.16</v>
      </c>
      <c r="K141" s="2">
        <v>3.43</v>
      </c>
      <c r="L141" s="2">
        <v>2.77</v>
      </c>
      <c r="M141" s="2">
        <v>2.2200000000000002</v>
      </c>
      <c r="N141" s="2">
        <v>1.63</v>
      </c>
      <c r="O141" s="2">
        <v>37.130000000000003</v>
      </c>
      <c r="P141" s="2">
        <f t="shared" si="10"/>
        <v>37.130000000000003</v>
      </c>
      <c r="R141" s="2">
        <f t="shared" si="11"/>
        <v>10.139999999999999</v>
      </c>
      <c r="S141" s="2">
        <f t="shared" si="12"/>
        <v>13.95</v>
      </c>
      <c r="T141" s="2">
        <f t="shared" si="13"/>
        <v>8.42</v>
      </c>
      <c r="U141" s="2">
        <f t="shared" si="14"/>
        <v>4.6199999999999992</v>
      </c>
      <c r="V141" s="2"/>
      <c r="X141" s="4" t="s">
        <v>289</v>
      </c>
      <c r="Y141" s="5">
        <v>43.140599999999999</v>
      </c>
      <c r="Z141" s="5">
        <v>-89.345299999999995</v>
      </c>
      <c r="AA141" s="7">
        <v>264</v>
      </c>
      <c r="AB141" s="4" t="s">
        <v>607</v>
      </c>
      <c r="AC141" s="4" t="s">
        <v>288</v>
      </c>
      <c r="AE141" s="4">
        <v>72641</v>
      </c>
    </row>
    <row r="142" spans="1:31">
      <c r="A142" s="4" t="s">
        <v>290</v>
      </c>
      <c r="B142" s="4" t="s">
        <v>291</v>
      </c>
      <c r="C142" s="2">
        <v>1.78</v>
      </c>
      <c r="D142" s="2">
        <v>1.24</v>
      </c>
      <c r="E142" s="2">
        <v>1.75</v>
      </c>
      <c r="F142" s="2">
        <v>3.29</v>
      </c>
      <c r="G142" s="2">
        <v>3.44</v>
      </c>
      <c r="H142" s="2">
        <v>4.05</v>
      </c>
      <c r="I142" s="2">
        <v>3.5</v>
      </c>
      <c r="J142" s="2">
        <v>3.44</v>
      </c>
      <c r="K142" s="2">
        <v>2.42</v>
      </c>
      <c r="L142" s="2">
        <v>2.91</v>
      </c>
      <c r="M142" s="2">
        <v>1.98</v>
      </c>
      <c r="N142" s="2">
        <v>1.65</v>
      </c>
      <c r="O142" s="2">
        <v>31.45</v>
      </c>
      <c r="P142" s="2">
        <f t="shared" si="10"/>
        <v>31.449999999999996</v>
      </c>
      <c r="R142" s="2">
        <f t="shared" si="11"/>
        <v>8.48</v>
      </c>
      <c r="S142" s="2">
        <f t="shared" si="12"/>
        <v>10.99</v>
      </c>
      <c r="T142" s="2">
        <f t="shared" si="13"/>
        <v>7.3100000000000005</v>
      </c>
      <c r="U142" s="2">
        <f t="shared" si="14"/>
        <v>4.67</v>
      </c>
      <c r="V142" s="2"/>
      <c r="X142" s="4" t="s">
        <v>291</v>
      </c>
      <c r="Y142" s="5">
        <v>44.0869</v>
      </c>
      <c r="Z142" s="5">
        <v>-87.652199999999993</v>
      </c>
      <c r="AA142" s="7">
        <v>178</v>
      </c>
      <c r="AB142" s="4" t="s">
        <v>607</v>
      </c>
      <c r="AC142" s="4" t="s">
        <v>290</v>
      </c>
      <c r="AD142" s="4" t="s">
        <v>608</v>
      </c>
    </row>
    <row r="143" spans="1:31">
      <c r="A143" s="4" t="s">
        <v>292</v>
      </c>
      <c r="B143" s="4" t="s">
        <v>293</v>
      </c>
      <c r="C143" s="2">
        <v>1.69</v>
      </c>
      <c r="D143" s="2">
        <v>1.18</v>
      </c>
      <c r="E143" s="2">
        <v>1.88</v>
      </c>
      <c r="F143" s="2">
        <v>2.97</v>
      </c>
      <c r="G143" s="2">
        <v>3.5</v>
      </c>
      <c r="H143" s="2">
        <v>3.88</v>
      </c>
      <c r="I143" s="2">
        <v>3.93</v>
      </c>
      <c r="J143" s="2">
        <v>3.26</v>
      </c>
      <c r="K143" s="2">
        <v>3.33</v>
      </c>
      <c r="L143" s="2">
        <v>3.29</v>
      </c>
      <c r="M143" s="2">
        <v>2.35</v>
      </c>
      <c r="N143" s="2">
        <v>1.82</v>
      </c>
      <c r="O143" s="2">
        <v>33.08</v>
      </c>
      <c r="P143" s="2">
        <f t="shared" si="10"/>
        <v>33.08</v>
      </c>
      <c r="R143" s="2">
        <f t="shared" si="11"/>
        <v>8.35</v>
      </c>
      <c r="S143" s="2">
        <f t="shared" si="12"/>
        <v>11.07</v>
      </c>
      <c r="T143" s="2">
        <f t="shared" si="13"/>
        <v>8.9700000000000006</v>
      </c>
      <c r="U143" s="2">
        <f t="shared" si="14"/>
        <v>4.6899999999999995</v>
      </c>
      <c r="V143" s="2"/>
      <c r="X143" s="4" t="s">
        <v>293</v>
      </c>
      <c r="Y143" s="5">
        <v>45.098300000000002</v>
      </c>
      <c r="Z143" s="5">
        <v>-87.623599999999996</v>
      </c>
      <c r="AA143" s="7">
        <v>179.5</v>
      </c>
      <c r="AB143" s="4" t="s">
        <v>607</v>
      </c>
      <c r="AC143" s="4" t="s">
        <v>292</v>
      </c>
    </row>
    <row r="144" spans="1:31">
      <c r="A144" s="4" t="s">
        <v>294</v>
      </c>
      <c r="B144" s="4" t="s">
        <v>295</v>
      </c>
      <c r="C144" s="2">
        <v>1.38</v>
      </c>
      <c r="D144" s="2">
        <v>1.39</v>
      </c>
      <c r="E144" s="2">
        <v>2</v>
      </c>
      <c r="F144" s="2">
        <v>3.45</v>
      </c>
      <c r="G144" s="2">
        <v>4.29</v>
      </c>
      <c r="H144" s="2">
        <v>4.58</v>
      </c>
      <c r="I144" s="2">
        <v>4.29</v>
      </c>
      <c r="J144" s="2">
        <v>4.1500000000000004</v>
      </c>
      <c r="K144" s="2">
        <v>3.27</v>
      </c>
      <c r="L144" s="2">
        <v>2.93</v>
      </c>
      <c r="M144" s="2">
        <v>2.23</v>
      </c>
      <c r="N144" s="2">
        <v>1.65</v>
      </c>
      <c r="O144" s="2">
        <v>35.61</v>
      </c>
      <c r="P144" s="2">
        <f t="shared" si="10"/>
        <v>35.609999999999992</v>
      </c>
      <c r="R144" s="2">
        <f t="shared" si="11"/>
        <v>9.74</v>
      </c>
      <c r="S144" s="2">
        <f t="shared" si="12"/>
        <v>13.020000000000001</v>
      </c>
      <c r="T144" s="2">
        <f t="shared" si="13"/>
        <v>8.43</v>
      </c>
      <c r="U144" s="2">
        <f t="shared" si="14"/>
        <v>4.42</v>
      </c>
      <c r="V144" s="2"/>
      <c r="X144" s="4" t="s">
        <v>295</v>
      </c>
      <c r="Y144" s="5">
        <v>43.702800000000003</v>
      </c>
      <c r="Z144" s="5">
        <v>-88.998900000000006</v>
      </c>
      <c r="AA144" s="7">
        <v>262.39999999999998</v>
      </c>
      <c r="AB144" s="4" t="s">
        <v>607</v>
      </c>
      <c r="AC144" s="4" t="s">
        <v>294</v>
      </c>
    </row>
    <row r="145" spans="1:31">
      <c r="A145" s="4" t="s">
        <v>296</v>
      </c>
      <c r="B145" s="4" t="s">
        <v>297</v>
      </c>
      <c r="C145" s="2">
        <v>1.08</v>
      </c>
      <c r="D145" s="2">
        <v>0.96</v>
      </c>
      <c r="E145" s="2">
        <v>1.71</v>
      </c>
      <c r="F145" s="2">
        <v>3.08</v>
      </c>
      <c r="G145" s="2">
        <v>4.13</v>
      </c>
      <c r="H145" s="2">
        <v>4.79</v>
      </c>
      <c r="I145" s="2">
        <v>3.83</v>
      </c>
      <c r="J145" s="2">
        <v>4.01</v>
      </c>
      <c r="K145" s="2">
        <v>3.91</v>
      </c>
      <c r="L145" s="2">
        <v>3.03</v>
      </c>
      <c r="M145" s="2">
        <v>1.93</v>
      </c>
      <c r="N145" s="2">
        <v>1.42</v>
      </c>
      <c r="O145" s="2">
        <v>33.880000000000003</v>
      </c>
      <c r="P145" s="2">
        <f t="shared" si="10"/>
        <v>33.880000000000003</v>
      </c>
      <c r="R145" s="2">
        <f t="shared" si="11"/>
        <v>8.92</v>
      </c>
      <c r="S145" s="2">
        <f t="shared" si="12"/>
        <v>12.63</v>
      </c>
      <c r="T145" s="2">
        <f t="shared" si="13"/>
        <v>8.8699999999999992</v>
      </c>
      <c r="U145" s="2">
        <f t="shared" si="14"/>
        <v>3.46</v>
      </c>
      <c r="V145" s="2"/>
      <c r="X145" s="4" t="s">
        <v>297</v>
      </c>
      <c r="Y145" s="5">
        <v>44.641100000000002</v>
      </c>
      <c r="Z145" s="5">
        <v>-90.133300000000006</v>
      </c>
      <c r="AA145" s="7">
        <v>377</v>
      </c>
      <c r="AB145" s="4" t="s">
        <v>607</v>
      </c>
      <c r="AC145" s="4" t="s">
        <v>296</v>
      </c>
      <c r="AD145" s="4" t="s">
        <v>608</v>
      </c>
    </row>
    <row r="146" spans="1:31">
      <c r="A146" s="4" t="s">
        <v>298</v>
      </c>
      <c r="B146" s="4" t="s">
        <v>299</v>
      </c>
      <c r="C146" s="2">
        <v>0.73</v>
      </c>
      <c r="D146" s="2">
        <v>0.51</v>
      </c>
      <c r="E146" s="2">
        <v>1.25</v>
      </c>
      <c r="F146" s="2">
        <v>2.2400000000000002</v>
      </c>
      <c r="G146" s="2">
        <v>2.98</v>
      </c>
      <c r="H146" s="2">
        <v>3.83</v>
      </c>
      <c r="I146" s="2">
        <v>3.04</v>
      </c>
      <c r="J146" s="2">
        <v>3.2</v>
      </c>
      <c r="K146" s="2">
        <v>3.03</v>
      </c>
      <c r="L146" s="2">
        <v>2.02</v>
      </c>
      <c r="M146" s="2">
        <v>1.21</v>
      </c>
      <c r="N146" s="2">
        <v>0.9</v>
      </c>
      <c r="O146" s="2">
        <v>24.94</v>
      </c>
      <c r="P146" s="2">
        <f t="shared" si="10"/>
        <v>24.94</v>
      </c>
      <c r="R146" s="2">
        <f t="shared" si="11"/>
        <v>6.4700000000000006</v>
      </c>
      <c r="S146" s="2">
        <f t="shared" si="12"/>
        <v>10.07</v>
      </c>
      <c r="T146" s="2">
        <f t="shared" si="13"/>
        <v>6.26</v>
      </c>
      <c r="U146" s="2">
        <f t="shared" si="14"/>
        <v>2.1399999999999997</v>
      </c>
      <c r="V146" s="2"/>
      <c r="X146" s="4" t="s">
        <v>299</v>
      </c>
      <c r="Y146" s="5">
        <v>44.638100000000001</v>
      </c>
      <c r="Z146" s="5">
        <v>-90.1875</v>
      </c>
      <c r="AA146" s="7">
        <v>382.5</v>
      </c>
      <c r="AB146" s="4" t="s">
        <v>607</v>
      </c>
      <c r="AC146" s="4" t="s">
        <v>298</v>
      </c>
    </row>
    <row r="147" spans="1:31">
      <c r="A147" s="4" t="s">
        <v>300</v>
      </c>
      <c r="B147" s="4" t="s">
        <v>301</v>
      </c>
      <c r="C147" s="2">
        <v>1.1399999999999999</v>
      </c>
      <c r="D147" s="2">
        <v>1.03</v>
      </c>
      <c r="E147" s="2">
        <v>1.89</v>
      </c>
      <c r="F147" s="2">
        <v>3.55</v>
      </c>
      <c r="G147" s="2">
        <v>4.28</v>
      </c>
      <c r="H147" s="2">
        <v>5.24</v>
      </c>
      <c r="I147" s="2">
        <v>4.22</v>
      </c>
      <c r="J147" s="2">
        <v>4.34</v>
      </c>
      <c r="K147" s="2">
        <v>3.35</v>
      </c>
      <c r="L147" s="2">
        <v>2.78</v>
      </c>
      <c r="M147" s="2">
        <v>1.91</v>
      </c>
      <c r="N147" s="2">
        <v>1.51</v>
      </c>
      <c r="O147" s="2">
        <v>35.24</v>
      </c>
      <c r="P147" s="2">
        <f t="shared" si="10"/>
        <v>35.24</v>
      </c>
      <c r="R147" s="2">
        <f t="shared" si="11"/>
        <v>9.7199999999999989</v>
      </c>
      <c r="S147" s="2">
        <f t="shared" si="12"/>
        <v>13.8</v>
      </c>
      <c r="T147" s="2">
        <f t="shared" si="13"/>
        <v>8.0399999999999991</v>
      </c>
      <c r="U147" s="2">
        <f t="shared" si="14"/>
        <v>3.6799999999999997</v>
      </c>
      <c r="V147" s="2"/>
      <c r="X147" s="4" t="s">
        <v>301</v>
      </c>
      <c r="Y147" s="5">
        <v>44.174700000000001</v>
      </c>
      <c r="Z147" s="5">
        <v>-90.348299999999995</v>
      </c>
      <c r="AA147" s="7">
        <v>298.10000000000002</v>
      </c>
      <c r="AB147" s="4" t="s">
        <v>607</v>
      </c>
      <c r="AC147" s="4" t="s">
        <v>300</v>
      </c>
    </row>
    <row r="148" spans="1:31">
      <c r="A148" s="4" t="s">
        <v>302</v>
      </c>
      <c r="B148" s="4" t="s">
        <v>303</v>
      </c>
      <c r="C148" s="2">
        <v>1.34</v>
      </c>
      <c r="D148" s="2">
        <v>1.25</v>
      </c>
      <c r="E148" s="2">
        <v>2.0099999999999998</v>
      </c>
      <c r="F148" s="2">
        <v>3.73</v>
      </c>
      <c r="G148" s="2">
        <v>4.51</v>
      </c>
      <c r="H148" s="2">
        <v>5.1100000000000003</v>
      </c>
      <c r="I148" s="2">
        <v>3.83</v>
      </c>
      <c r="J148" s="2">
        <v>4.47</v>
      </c>
      <c r="K148" s="2">
        <v>3.75</v>
      </c>
      <c r="L148" s="2">
        <v>2.69</v>
      </c>
      <c r="M148" s="2">
        <v>2.0099999999999998</v>
      </c>
      <c r="N148" s="2">
        <v>1.63</v>
      </c>
      <c r="O148" s="2">
        <v>36.33</v>
      </c>
      <c r="P148" s="2">
        <f t="shared" si="10"/>
        <v>36.33</v>
      </c>
      <c r="R148" s="2">
        <f t="shared" si="11"/>
        <v>10.25</v>
      </c>
      <c r="S148" s="2">
        <f t="shared" si="12"/>
        <v>13.41</v>
      </c>
      <c r="T148" s="2">
        <f t="shared" si="13"/>
        <v>8.4499999999999993</v>
      </c>
      <c r="U148" s="2">
        <f t="shared" si="14"/>
        <v>4.22</v>
      </c>
      <c r="V148" s="2"/>
      <c r="X148" s="4" t="s">
        <v>303</v>
      </c>
      <c r="Y148" s="5">
        <v>43.79</v>
      </c>
      <c r="Z148" s="5">
        <v>-90.059700000000007</v>
      </c>
      <c r="AA148" s="7">
        <v>263.7</v>
      </c>
      <c r="AB148" s="4" t="s">
        <v>607</v>
      </c>
      <c r="AC148" s="4" t="s">
        <v>302</v>
      </c>
    </row>
    <row r="149" spans="1:31">
      <c r="A149" s="4" t="s">
        <v>304</v>
      </c>
      <c r="B149" s="4" t="s">
        <v>305</v>
      </c>
      <c r="C149" s="2">
        <v>1.54</v>
      </c>
      <c r="D149" s="2">
        <v>1.32</v>
      </c>
      <c r="E149" s="2">
        <v>2.29</v>
      </c>
      <c r="F149" s="2">
        <v>3.81</v>
      </c>
      <c r="G149" s="2">
        <v>4.38</v>
      </c>
      <c r="H149" s="2">
        <v>5.62</v>
      </c>
      <c r="I149" s="2">
        <v>3.93</v>
      </c>
      <c r="J149" s="2">
        <v>3.26</v>
      </c>
      <c r="K149" s="2">
        <v>2.84</v>
      </c>
      <c r="L149" s="2">
        <v>2.88</v>
      </c>
      <c r="M149" s="2">
        <v>2.33</v>
      </c>
      <c r="N149" s="2">
        <v>1.61</v>
      </c>
      <c r="O149" s="2">
        <v>35.81</v>
      </c>
      <c r="P149" s="2">
        <f t="shared" si="10"/>
        <v>35.809999999999995</v>
      </c>
      <c r="R149" s="2">
        <f t="shared" si="11"/>
        <v>10.48</v>
      </c>
      <c r="S149" s="2">
        <f t="shared" si="12"/>
        <v>12.81</v>
      </c>
      <c r="T149" s="2">
        <f t="shared" si="13"/>
        <v>8.0500000000000007</v>
      </c>
      <c r="U149" s="2">
        <f t="shared" si="14"/>
        <v>4.4700000000000006</v>
      </c>
      <c r="V149" s="2"/>
      <c r="X149" s="4" t="s">
        <v>305</v>
      </c>
      <c r="Y149" s="5">
        <v>43.1706</v>
      </c>
      <c r="Z149" s="5">
        <v>-89.819699999999997</v>
      </c>
      <c r="AA149" s="7">
        <v>232.9</v>
      </c>
      <c r="AB149" s="4" t="s">
        <v>607</v>
      </c>
      <c r="AC149" s="4" t="s">
        <v>304</v>
      </c>
    </row>
    <row r="150" spans="1:31">
      <c r="A150" s="4" t="s">
        <v>306</v>
      </c>
      <c r="B150" s="4" t="s">
        <v>307</v>
      </c>
      <c r="C150" s="2">
        <v>1.0900000000000001</v>
      </c>
      <c r="D150" s="2">
        <v>1.1000000000000001</v>
      </c>
      <c r="E150" s="2">
        <v>1.67</v>
      </c>
      <c r="F150" s="2">
        <v>2.98</v>
      </c>
      <c r="G150" s="2">
        <v>3.68</v>
      </c>
      <c r="H150" s="2">
        <v>4.84</v>
      </c>
      <c r="I150" s="2">
        <v>4.0199999999999996</v>
      </c>
      <c r="J150" s="2">
        <v>4.3</v>
      </c>
      <c r="K150" s="2">
        <v>3.9</v>
      </c>
      <c r="L150" s="2">
        <v>3.25</v>
      </c>
      <c r="M150" s="2">
        <v>1.94</v>
      </c>
      <c r="N150" s="2">
        <v>1.43</v>
      </c>
      <c r="O150" s="2">
        <v>34.200000000000003</v>
      </c>
      <c r="P150" s="2">
        <f t="shared" si="10"/>
        <v>34.199999999999996</v>
      </c>
      <c r="R150" s="2">
        <f t="shared" si="11"/>
        <v>8.33</v>
      </c>
      <c r="S150" s="2">
        <f t="shared" si="12"/>
        <v>13.16</v>
      </c>
      <c r="T150" s="2">
        <f t="shared" si="13"/>
        <v>9.09</v>
      </c>
      <c r="U150" s="2">
        <f t="shared" si="14"/>
        <v>3.62</v>
      </c>
      <c r="V150" s="2"/>
      <c r="X150" s="4" t="s">
        <v>307</v>
      </c>
      <c r="Y150" s="5">
        <v>45.130800000000001</v>
      </c>
      <c r="Z150" s="5">
        <v>-90.343900000000005</v>
      </c>
      <c r="AA150" s="7">
        <v>448.1</v>
      </c>
      <c r="AB150" s="4" t="s">
        <v>607</v>
      </c>
      <c r="AC150" s="4" t="s">
        <v>306</v>
      </c>
      <c r="AD150" s="4" t="s">
        <v>608</v>
      </c>
    </row>
    <row r="151" spans="1:31">
      <c r="A151" s="4" t="s">
        <v>308</v>
      </c>
      <c r="B151" s="4" t="s">
        <v>309</v>
      </c>
      <c r="C151" s="2">
        <v>1.45</v>
      </c>
      <c r="D151" s="2">
        <v>1.1499999999999999</v>
      </c>
      <c r="E151" s="2">
        <v>1.89</v>
      </c>
      <c r="F151" s="2">
        <v>3.03</v>
      </c>
      <c r="G151" s="2">
        <v>3.82</v>
      </c>
      <c r="H151" s="2">
        <v>4.34</v>
      </c>
      <c r="I151" s="2">
        <v>4.8</v>
      </c>
      <c r="J151" s="2">
        <v>3.32</v>
      </c>
      <c r="K151" s="2">
        <v>3.62</v>
      </c>
      <c r="L151" s="2">
        <v>3.73</v>
      </c>
      <c r="M151" s="2">
        <v>1.95</v>
      </c>
      <c r="N151" s="2">
        <v>1.61</v>
      </c>
      <c r="O151" s="2">
        <v>34.71</v>
      </c>
      <c r="P151" s="2">
        <f t="shared" si="10"/>
        <v>34.71</v>
      </c>
      <c r="R151" s="2">
        <f t="shared" si="11"/>
        <v>8.74</v>
      </c>
      <c r="S151" s="2">
        <f t="shared" si="12"/>
        <v>12.46</v>
      </c>
      <c r="T151" s="2">
        <f t="shared" si="13"/>
        <v>9.2999999999999989</v>
      </c>
      <c r="U151" s="2">
        <f t="shared" si="14"/>
        <v>4.21</v>
      </c>
      <c r="V151" s="2"/>
      <c r="X151" s="4" t="s">
        <v>309</v>
      </c>
      <c r="Y151" s="5">
        <v>46.368899999999996</v>
      </c>
      <c r="Z151" s="5">
        <v>-90.6417</v>
      </c>
      <c r="AA151" s="7">
        <v>396.2</v>
      </c>
      <c r="AB151" s="4" t="s">
        <v>607</v>
      </c>
      <c r="AC151" s="4" t="s">
        <v>308</v>
      </c>
    </row>
    <row r="152" spans="1:31">
      <c r="A152" s="4" t="s">
        <v>310</v>
      </c>
      <c r="B152" s="4" t="s">
        <v>311</v>
      </c>
      <c r="C152" s="2">
        <v>0.94</v>
      </c>
      <c r="D152" s="2">
        <v>1.08</v>
      </c>
      <c r="E152" s="2">
        <v>1.97</v>
      </c>
      <c r="F152" s="2">
        <v>2.96</v>
      </c>
      <c r="G152" s="2">
        <v>4.53</v>
      </c>
      <c r="H152" s="2">
        <v>5.14</v>
      </c>
      <c r="I152" s="2">
        <v>4.0199999999999996</v>
      </c>
      <c r="J152" s="2">
        <v>4.0199999999999996</v>
      </c>
      <c r="K152" s="2">
        <v>3.63</v>
      </c>
      <c r="L152" s="2">
        <v>2.74</v>
      </c>
      <c r="M152" s="2">
        <v>1.82</v>
      </c>
      <c r="N152" s="2">
        <v>1.34</v>
      </c>
      <c r="O152" s="2">
        <v>34.19</v>
      </c>
      <c r="P152" s="2">
        <f t="shared" si="10"/>
        <v>34.190000000000005</v>
      </c>
      <c r="R152" s="2">
        <f t="shared" si="11"/>
        <v>9.4600000000000009</v>
      </c>
      <c r="S152" s="2">
        <f t="shared" si="12"/>
        <v>13.18</v>
      </c>
      <c r="T152" s="2">
        <f t="shared" si="13"/>
        <v>8.19</v>
      </c>
      <c r="U152" s="2">
        <f t="shared" si="14"/>
        <v>3.3600000000000003</v>
      </c>
      <c r="V152" s="2"/>
      <c r="X152" s="4" t="s">
        <v>311</v>
      </c>
      <c r="Y152" s="5">
        <v>44.874200000000002</v>
      </c>
      <c r="Z152" s="5">
        <v>-91.936400000000006</v>
      </c>
      <c r="AA152" s="7">
        <v>237.7</v>
      </c>
      <c r="AB152" s="4" t="s">
        <v>607</v>
      </c>
      <c r="AC152" s="4" t="s">
        <v>310</v>
      </c>
    </row>
    <row r="153" spans="1:31">
      <c r="A153" s="4" t="s">
        <v>312</v>
      </c>
      <c r="B153" s="4" t="s">
        <v>313</v>
      </c>
      <c r="C153" s="2">
        <v>1.19</v>
      </c>
      <c r="D153" s="2">
        <v>1.06</v>
      </c>
      <c r="E153" s="2">
        <v>1.75</v>
      </c>
      <c r="F153" s="2">
        <v>2.93</v>
      </c>
      <c r="G153" s="2">
        <v>3.72</v>
      </c>
      <c r="H153" s="2">
        <v>4.63</v>
      </c>
      <c r="I153" s="2">
        <v>3.82</v>
      </c>
      <c r="J153" s="2">
        <v>4.05</v>
      </c>
      <c r="K153" s="2">
        <v>3.86</v>
      </c>
      <c r="L153" s="2">
        <v>3.16</v>
      </c>
      <c r="M153" s="2">
        <v>2.06</v>
      </c>
      <c r="N153" s="2">
        <v>1.53</v>
      </c>
      <c r="O153" s="2">
        <v>33.76</v>
      </c>
      <c r="P153" s="2">
        <f t="shared" si="10"/>
        <v>33.760000000000005</v>
      </c>
      <c r="R153" s="2">
        <f t="shared" si="11"/>
        <v>8.4</v>
      </c>
      <c r="S153" s="2">
        <f t="shared" si="12"/>
        <v>12.5</v>
      </c>
      <c r="T153" s="2">
        <f t="shared" si="13"/>
        <v>9.08</v>
      </c>
      <c r="U153" s="2">
        <f t="shared" si="14"/>
        <v>3.78</v>
      </c>
      <c r="V153" s="2"/>
      <c r="X153" s="4" t="s">
        <v>313</v>
      </c>
      <c r="Y153" s="5">
        <v>45.178600000000003</v>
      </c>
      <c r="Z153" s="5">
        <v>-89.661699999999996</v>
      </c>
      <c r="AA153" s="7">
        <v>381</v>
      </c>
      <c r="AB153" s="4" t="s">
        <v>607</v>
      </c>
      <c r="AC153" s="4" t="s">
        <v>312</v>
      </c>
    </row>
    <row r="154" spans="1:31">
      <c r="A154" s="4" t="s">
        <v>314</v>
      </c>
      <c r="B154" s="4" t="s">
        <v>315</v>
      </c>
      <c r="C154" s="2">
        <v>1.08</v>
      </c>
      <c r="D154" s="2">
        <v>1.1000000000000001</v>
      </c>
      <c r="E154" s="2">
        <v>1.73</v>
      </c>
      <c r="F154" s="2">
        <v>3.05</v>
      </c>
      <c r="G154" s="2">
        <v>3.6</v>
      </c>
      <c r="H154" s="2">
        <v>4.55</v>
      </c>
      <c r="I154" s="2">
        <v>4.92</v>
      </c>
      <c r="J154" s="2">
        <v>4.33</v>
      </c>
      <c r="K154" s="2">
        <v>3.84</v>
      </c>
      <c r="L154" s="2">
        <v>3.18</v>
      </c>
      <c r="M154" s="2">
        <v>1.63</v>
      </c>
      <c r="N154" s="2">
        <v>1.37</v>
      </c>
      <c r="O154" s="2">
        <v>34.380000000000003</v>
      </c>
      <c r="P154" s="2">
        <f t="shared" si="10"/>
        <v>34.379999999999995</v>
      </c>
      <c r="R154" s="2">
        <f t="shared" si="11"/>
        <v>8.379999999999999</v>
      </c>
      <c r="S154" s="2">
        <f t="shared" si="12"/>
        <v>13.799999999999999</v>
      </c>
      <c r="T154" s="2">
        <f t="shared" si="13"/>
        <v>8.6499999999999986</v>
      </c>
      <c r="U154" s="2">
        <f t="shared" si="14"/>
        <v>3.5500000000000003</v>
      </c>
      <c r="V154" s="2"/>
      <c r="X154" s="4" t="s">
        <v>315</v>
      </c>
      <c r="Y154" s="5">
        <v>45.177500000000002</v>
      </c>
      <c r="Z154" s="5">
        <v>-89.848200000000006</v>
      </c>
      <c r="AA154" s="7">
        <v>427.9</v>
      </c>
      <c r="AB154" s="4" t="s">
        <v>607</v>
      </c>
      <c r="AC154" s="4" t="s">
        <v>314</v>
      </c>
    </row>
    <row r="155" spans="1:31">
      <c r="A155" s="4" t="s">
        <v>316</v>
      </c>
      <c r="B155" s="4" t="s">
        <v>317</v>
      </c>
      <c r="C155" s="2">
        <v>1.5</v>
      </c>
      <c r="D155" s="2">
        <v>1.6</v>
      </c>
      <c r="E155" s="2">
        <v>2.21</v>
      </c>
      <c r="F155" s="2">
        <v>3.87</v>
      </c>
      <c r="G155" s="2">
        <v>4.5199999999999996</v>
      </c>
      <c r="H155" s="2">
        <v>5.63</v>
      </c>
      <c r="I155" s="2">
        <v>4.63</v>
      </c>
      <c r="J155" s="2">
        <v>4.87</v>
      </c>
      <c r="K155" s="2">
        <v>3.62</v>
      </c>
      <c r="L155" s="2">
        <v>2.93</v>
      </c>
      <c r="M155" s="2">
        <v>2.27</v>
      </c>
      <c r="N155" s="2">
        <v>1.78</v>
      </c>
      <c r="O155" s="2">
        <v>39.43</v>
      </c>
      <c r="P155" s="2">
        <f t="shared" si="10"/>
        <v>39.43</v>
      </c>
      <c r="R155" s="2">
        <f t="shared" si="11"/>
        <v>10.6</v>
      </c>
      <c r="S155" s="2">
        <f t="shared" si="12"/>
        <v>15.129999999999999</v>
      </c>
      <c r="T155" s="2">
        <f t="shared" si="13"/>
        <v>8.82</v>
      </c>
      <c r="U155" s="2">
        <f t="shared" si="14"/>
        <v>4.8800000000000008</v>
      </c>
      <c r="V155" s="2"/>
      <c r="X155" s="4" t="s">
        <v>317</v>
      </c>
      <c r="Y155" s="5">
        <v>43.085299999999997</v>
      </c>
      <c r="Z155" s="5">
        <v>-89.517200000000003</v>
      </c>
      <c r="AA155" s="7">
        <v>293.2</v>
      </c>
      <c r="AB155" s="4" t="s">
        <v>607</v>
      </c>
      <c r="AC155" s="4" t="s">
        <v>316</v>
      </c>
    </row>
    <row r="156" spans="1:31">
      <c r="A156" s="4" t="s">
        <v>318</v>
      </c>
      <c r="B156" s="4" t="s">
        <v>319</v>
      </c>
      <c r="C156" s="2">
        <v>1.65</v>
      </c>
      <c r="D156" s="2">
        <v>1.84</v>
      </c>
      <c r="E156" s="2">
        <v>2.33</v>
      </c>
      <c r="F156" s="2">
        <v>4.03</v>
      </c>
      <c r="G156" s="2">
        <v>4.42</v>
      </c>
      <c r="H156" s="2">
        <v>5.13</v>
      </c>
      <c r="I156" s="2">
        <v>3.87</v>
      </c>
      <c r="J156" s="2">
        <v>4.26</v>
      </c>
      <c r="K156" s="2">
        <v>3.88</v>
      </c>
      <c r="L156" s="2">
        <v>2.89</v>
      </c>
      <c r="M156" s="2">
        <v>2.58</v>
      </c>
      <c r="N156" s="2">
        <v>2.06</v>
      </c>
      <c r="O156" s="2">
        <v>38.94</v>
      </c>
      <c r="P156" s="2">
        <f t="shared" si="10"/>
        <v>38.94</v>
      </c>
      <c r="R156" s="2">
        <f t="shared" si="11"/>
        <v>10.780000000000001</v>
      </c>
      <c r="S156" s="2">
        <f t="shared" si="12"/>
        <v>13.26</v>
      </c>
      <c r="T156" s="2">
        <f t="shared" si="13"/>
        <v>9.35</v>
      </c>
      <c r="U156" s="2">
        <f t="shared" si="14"/>
        <v>5.55</v>
      </c>
      <c r="V156" s="2"/>
      <c r="X156" s="4" t="s">
        <v>319</v>
      </c>
      <c r="Y156" s="5">
        <v>42.779699999999998</v>
      </c>
      <c r="Z156" s="5">
        <v>-88.944199999999995</v>
      </c>
      <c r="AA156" s="7">
        <v>267</v>
      </c>
      <c r="AB156" s="4" t="s">
        <v>607</v>
      </c>
      <c r="AC156" s="4" t="s">
        <v>318</v>
      </c>
    </row>
    <row r="157" spans="1:31">
      <c r="A157" s="4" t="s">
        <v>320</v>
      </c>
      <c r="B157" s="4" t="s">
        <v>321</v>
      </c>
      <c r="C157" s="2">
        <v>1.64</v>
      </c>
      <c r="D157" s="2">
        <v>1.81</v>
      </c>
      <c r="E157" s="2">
        <v>2.09</v>
      </c>
      <c r="F157" s="2">
        <v>3.88</v>
      </c>
      <c r="G157" s="2">
        <v>3.82</v>
      </c>
      <c r="H157" s="2">
        <v>4.78</v>
      </c>
      <c r="I157" s="2">
        <v>3.74</v>
      </c>
      <c r="J157" s="2">
        <v>3.9</v>
      </c>
      <c r="K157" s="2">
        <v>3.33</v>
      </c>
      <c r="L157" s="2">
        <v>3</v>
      </c>
      <c r="M157" s="2">
        <v>2.2400000000000002</v>
      </c>
      <c r="N157" s="2">
        <v>2.0699999999999998</v>
      </c>
      <c r="O157" s="2">
        <v>36.299999999999997</v>
      </c>
      <c r="P157" s="2">
        <f t="shared" si="10"/>
        <v>36.299999999999997</v>
      </c>
      <c r="R157" s="2">
        <f t="shared" si="11"/>
        <v>9.7899999999999991</v>
      </c>
      <c r="S157" s="2">
        <f t="shared" si="12"/>
        <v>12.42</v>
      </c>
      <c r="T157" s="2">
        <f t="shared" si="13"/>
        <v>8.57</v>
      </c>
      <c r="U157" s="2">
        <f t="shared" si="14"/>
        <v>5.52</v>
      </c>
      <c r="V157" s="2"/>
      <c r="X157" s="4" t="s">
        <v>321</v>
      </c>
      <c r="Y157" s="5">
        <v>43.113</v>
      </c>
      <c r="Z157" s="5">
        <v>-87.987300000000005</v>
      </c>
      <c r="AA157" s="7">
        <v>206</v>
      </c>
      <c r="AB157" s="4" t="s">
        <v>607</v>
      </c>
      <c r="AC157" s="4" t="s">
        <v>320</v>
      </c>
    </row>
    <row r="158" spans="1:31">
      <c r="A158" s="4" t="s">
        <v>322</v>
      </c>
      <c r="B158" s="4" t="s">
        <v>323</v>
      </c>
      <c r="C158" s="2">
        <v>1.79</v>
      </c>
      <c r="D158" s="2">
        <v>1.69</v>
      </c>
      <c r="E158" s="2">
        <v>2.2000000000000002</v>
      </c>
      <c r="F158" s="2">
        <v>3.86</v>
      </c>
      <c r="G158" s="2">
        <v>3.54</v>
      </c>
      <c r="H158" s="2">
        <v>4.38</v>
      </c>
      <c r="I158" s="2">
        <v>3.4</v>
      </c>
      <c r="J158" s="2">
        <v>3.65</v>
      </c>
      <c r="K158" s="2">
        <v>3.16</v>
      </c>
      <c r="L158" s="2">
        <v>2.78</v>
      </c>
      <c r="M158" s="2">
        <v>2.2400000000000002</v>
      </c>
      <c r="N158" s="2">
        <v>1.88</v>
      </c>
      <c r="O158" s="2">
        <v>34.57</v>
      </c>
      <c r="P158" s="2">
        <f t="shared" si="10"/>
        <v>34.57</v>
      </c>
      <c r="R158" s="2">
        <f t="shared" si="11"/>
        <v>9.6000000000000014</v>
      </c>
      <c r="S158" s="2">
        <f t="shared" si="12"/>
        <v>11.43</v>
      </c>
      <c r="T158" s="2">
        <f t="shared" si="13"/>
        <v>8.18</v>
      </c>
      <c r="U158" s="2">
        <f t="shared" si="14"/>
        <v>5.3599999999999994</v>
      </c>
      <c r="V158" s="2"/>
      <c r="X158" s="4" t="s">
        <v>323</v>
      </c>
      <c r="Y158" s="5">
        <v>42.954999999999998</v>
      </c>
      <c r="Z158" s="5">
        <v>-87.904399999999995</v>
      </c>
      <c r="AA158" s="7">
        <v>204.2</v>
      </c>
      <c r="AB158" s="4" t="s">
        <v>607</v>
      </c>
      <c r="AC158" s="4" t="s">
        <v>322</v>
      </c>
      <c r="AE158" s="4">
        <v>72640</v>
      </c>
    </row>
    <row r="159" spans="1:31">
      <c r="A159" s="4" t="s">
        <v>324</v>
      </c>
      <c r="B159" s="4" t="s">
        <v>325</v>
      </c>
      <c r="C159" s="2">
        <v>1.44</v>
      </c>
      <c r="D159" s="2">
        <v>1.58</v>
      </c>
      <c r="E159" s="2">
        <v>1.71</v>
      </c>
      <c r="F159" s="2">
        <v>3.92</v>
      </c>
      <c r="G159" s="2">
        <v>3.46</v>
      </c>
      <c r="H159" s="2">
        <v>4.66</v>
      </c>
      <c r="I159" s="2">
        <v>3.66</v>
      </c>
      <c r="J159" s="2">
        <v>3.66</v>
      </c>
      <c r="K159" s="2">
        <v>3.09</v>
      </c>
      <c r="L159" s="2">
        <v>2.76</v>
      </c>
      <c r="M159" s="2">
        <v>1.81</v>
      </c>
      <c r="N159" s="2">
        <v>1.41</v>
      </c>
      <c r="O159" s="2">
        <v>33.159999999999997</v>
      </c>
      <c r="P159" s="2">
        <f t="shared" si="10"/>
        <v>33.159999999999997</v>
      </c>
      <c r="R159" s="2">
        <f t="shared" si="11"/>
        <v>9.09</v>
      </c>
      <c r="S159" s="2">
        <f t="shared" si="12"/>
        <v>11.98</v>
      </c>
      <c r="T159" s="2">
        <f t="shared" si="13"/>
        <v>7.66</v>
      </c>
      <c r="U159" s="2">
        <f t="shared" si="14"/>
        <v>4.43</v>
      </c>
      <c r="V159" s="2"/>
      <c r="X159" s="4" t="s">
        <v>325</v>
      </c>
      <c r="Y159" s="5">
        <v>43.108600000000003</v>
      </c>
      <c r="Z159" s="5">
        <v>-88.030600000000007</v>
      </c>
      <c r="AA159" s="7">
        <v>223.7</v>
      </c>
      <c r="AB159" s="4" t="s">
        <v>607</v>
      </c>
      <c r="AC159" s="4" t="s">
        <v>324</v>
      </c>
    </row>
    <row r="160" spans="1:31">
      <c r="A160" s="4" t="s">
        <v>326</v>
      </c>
      <c r="B160" s="4" t="s">
        <v>327</v>
      </c>
      <c r="C160" s="2">
        <v>1.52</v>
      </c>
      <c r="D160" s="2">
        <v>1.65</v>
      </c>
      <c r="E160" s="2">
        <v>2.2200000000000002</v>
      </c>
      <c r="F160" s="2">
        <v>3.78</v>
      </c>
      <c r="G160" s="2">
        <v>4.46</v>
      </c>
      <c r="H160" s="2">
        <v>5.56</v>
      </c>
      <c r="I160" s="2">
        <v>5.18</v>
      </c>
      <c r="J160" s="2">
        <v>4.1500000000000004</v>
      </c>
      <c r="K160" s="2">
        <v>4.01</v>
      </c>
      <c r="L160" s="2">
        <v>2.97</v>
      </c>
      <c r="M160" s="2">
        <v>2.36</v>
      </c>
      <c r="N160" s="2">
        <v>1.85</v>
      </c>
      <c r="O160" s="2">
        <v>39.71</v>
      </c>
      <c r="P160" s="2">
        <f t="shared" si="10"/>
        <v>39.709999999999994</v>
      </c>
      <c r="R160" s="2">
        <f t="shared" si="11"/>
        <v>10.46</v>
      </c>
      <c r="S160" s="2">
        <f t="shared" si="12"/>
        <v>14.889999999999999</v>
      </c>
      <c r="T160" s="2">
        <f t="shared" si="13"/>
        <v>9.34</v>
      </c>
      <c r="U160" s="2">
        <f t="shared" si="14"/>
        <v>5.0199999999999996</v>
      </c>
      <c r="V160" s="2"/>
      <c r="X160" s="4" t="s">
        <v>327</v>
      </c>
      <c r="Y160" s="5">
        <v>42.914000000000001</v>
      </c>
      <c r="Z160" s="5">
        <v>-90.057000000000002</v>
      </c>
      <c r="AA160" s="7">
        <v>304.5</v>
      </c>
      <c r="AB160" s="4" t="s">
        <v>607</v>
      </c>
      <c r="AC160" s="4" t="s">
        <v>326</v>
      </c>
    </row>
    <row r="161" spans="1:31">
      <c r="A161" s="4" t="s">
        <v>328</v>
      </c>
      <c r="B161" s="4" t="s">
        <v>329</v>
      </c>
      <c r="C161" s="2">
        <v>1.27</v>
      </c>
      <c r="D161" s="2">
        <v>1.07</v>
      </c>
      <c r="E161" s="2">
        <v>1.72</v>
      </c>
      <c r="F161" s="2">
        <v>2.88</v>
      </c>
      <c r="G161" s="2">
        <v>3.76</v>
      </c>
      <c r="H161" s="2">
        <v>4.3600000000000003</v>
      </c>
      <c r="I161" s="2">
        <v>4.0999999999999996</v>
      </c>
      <c r="J161" s="2">
        <v>3.65</v>
      </c>
      <c r="K161" s="2">
        <v>3.56</v>
      </c>
      <c r="L161" s="2">
        <v>3.67</v>
      </c>
      <c r="M161" s="2">
        <v>2.08</v>
      </c>
      <c r="N161" s="2">
        <v>1.67</v>
      </c>
      <c r="O161" s="2">
        <v>33.79</v>
      </c>
      <c r="P161" s="2">
        <f t="shared" si="10"/>
        <v>33.789999999999992</v>
      </c>
      <c r="R161" s="2">
        <f t="shared" si="11"/>
        <v>8.36</v>
      </c>
      <c r="S161" s="2">
        <f t="shared" si="12"/>
        <v>12.110000000000001</v>
      </c>
      <c r="T161" s="2">
        <f t="shared" si="13"/>
        <v>9.31</v>
      </c>
      <c r="U161" s="2">
        <f t="shared" si="14"/>
        <v>4.01</v>
      </c>
      <c r="V161" s="2"/>
      <c r="X161" s="4" t="s">
        <v>329</v>
      </c>
      <c r="Y161" s="5">
        <v>45.886400000000002</v>
      </c>
      <c r="Z161" s="5">
        <v>-89.732200000000006</v>
      </c>
      <c r="AA161" s="7">
        <v>488</v>
      </c>
      <c r="AB161" s="4" t="s">
        <v>607</v>
      </c>
      <c r="AC161" s="4" t="s">
        <v>328</v>
      </c>
      <c r="AD161" s="4" t="s">
        <v>608</v>
      </c>
    </row>
    <row r="162" spans="1:31">
      <c r="A162" s="4" t="s">
        <v>330</v>
      </c>
      <c r="B162" s="4" t="s">
        <v>331</v>
      </c>
      <c r="C162" s="2">
        <v>1.0900000000000001</v>
      </c>
      <c r="D162" s="2">
        <v>1.1299999999999999</v>
      </c>
      <c r="E162" s="2">
        <v>2.0499999999999998</v>
      </c>
      <c r="F162" s="2">
        <v>3.39</v>
      </c>
      <c r="G162" s="2">
        <v>4.29</v>
      </c>
      <c r="H162" s="2">
        <v>5.25</v>
      </c>
      <c r="I162" s="2">
        <v>4.12</v>
      </c>
      <c r="J162" s="2">
        <v>4.8899999999999997</v>
      </c>
      <c r="K162" s="2">
        <v>3.85</v>
      </c>
      <c r="L162" s="2">
        <v>2.4500000000000002</v>
      </c>
      <c r="M162" s="2">
        <v>1.98</v>
      </c>
      <c r="N162" s="2">
        <v>1.39</v>
      </c>
      <c r="O162" s="2">
        <v>35.880000000000003</v>
      </c>
      <c r="P162" s="2">
        <f t="shared" si="10"/>
        <v>35.880000000000003</v>
      </c>
      <c r="R162" s="2">
        <f t="shared" si="11"/>
        <v>9.73</v>
      </c>
      <c r="S162" s="2">
        <f t="shared" si="12"/>
        <v>14.260000000000002</v>
      </c>
      <c r="T162" s="2">
        <f t="shared" si="13"/>
        <v>8.2800000000000011</v>
      </c>
      <c r="U162" s="2">
        <f t="shared" si="14"/>
        <v>3.61</v>
      </c>
      <c r="V162" s="2"/>
      <c r="X162" s="4" t="s">
        <v>331</v>
      </c>
      <c r="Y162" s="5">
        <v>44.564700000000002</v>
      </c>
      <c r="Z162" s="5">
        <v>-91.671899999999994</v>
      </c>
      <c r="AA162" s="7">
        <v>253</v>
      </c>
      <c r="AB162" s="4" t="s">
        <v>607</v>
      </c>
      <c r="AC162" s="4" t="s">
        <v>330</v>
      </c>
    </row>
    <row r="163" spans="1:31">
      <c r="A163" s="4" t="s">
        <v>332</v>
      </c>
      <c r="B163" s="4" t="s">
        <v>333</v>
      </c>
      <c r="C163" s="2">
        <v>1.55</v>
      </c>
      <c r="D163" s="2">
        <v>1.69</v>
      </c>
      <c r="E163" s="2">
        <v>2.12</v>
      </c>
      <c r="F163" s="2">
        <v>3.82</v>
      </c>
      <c r="G163" s="2">
        <v>4.07</v>
      </c>
      <c r="H163" s="2">
        <v>6.18</v>
      </c>
      <c r="I163" s="2">
        <v>4.1500000000000004</v>
      </c>
      <c r="J163" s="2">
        <v>4.46</v>
      </c>
      <c r="K163" s="2">
        <v>4.1500000000000004</v>
      </c>
      <c r="L163" s="2">
        <v>3.24</v>
      </c>
      <c r="M163" s="2">
        <v>2.39</v>
      </c>
      <c r="N163" s="2">
        <v>1.91</v>
      </c>
      <c r="O163" s="2">
        <v>39.729999999999997</v>
      </c>
      <c r="P163" s="2">
        <f t="shared" si="10"/>
        <v>39.729999999999997</v>
      </c>
      <c r="R163" s="2">
        <f t="shared" si="11"/>
        <v>10.01</v>
      </c>
      <c r="S163" s="2">
        <f t="shared" si="12"/>
        <v>14.79</v>
      </c>
      <c r="T163" s="2">
        <f t="shared" si="13"/>
        <v>9.7800000000000011</v>
      </c>
      <c r="U163" s="2">
        <f t="shared" si="14"/>
        <v>5.15</v>
      </c>
      <c r="V163" s="2"/>
      <c r="X163" s="4" t="s">
        <v>333</v>
      </c>
      <c r="Y163" s="5">
        <v>42.599200000000003</v>
      </c>
      <c r="Z163" s="5">
        <v>-89.666899999999998</v>
      </c>
      <c r="AA163" s="7">
        <v>302.10000000000002</v>
      </c>
      <c r="AB163" s="4" t="s">
        <v>607</v>
      </c>
      <c r="AC163" s="4" t="s">
        <v>332</v>
      </c>
    </row>
    <row r="164" spans="1:31">
      <c r="A164" s="4" t="s">
        <v>334</v>
      </c>
      <c r="B164" s="4" t="s">
        <v>335</v>
      </c>
      <c r="C164" s="2">
        <v>1.36</v>
      </c>
      <c r="D164" s="2">
        <v>1.28</v>
      </c>
      <c r="E164" s="2">
        <v>1.91</v>
      </c>
      <c r="F164" s="2">
        <v>3.71</v>
      </c>
      <c r="G164" s="2">
        <v>4.4400000000000004</v>
      </c>
      <c r="H164" s="2">
        <v>4.97</v>
      </c>
      <c r="I164" s="2">
        <v>4.3600000000000003</v>
      </c>
      <c r="J164" s="2">
        <v>4.1399999999999997</v>
      </c>
      <c r="K164" s="2">
        <v>3.49</v>
      </c>
      <c r="L164" s="2">
        <v>2.85</v>
      </c>
      <c r="M164" s="2">
        <v>2.1</v>
      </c>
      <c r="N164" s="2">
        <v>1.66</v>
      </c>
      <c r="O164" s="2">
        <v>36.270000000000003</v>
      </c>
      <c r="P164" s="2">
        <f t="shared" si="10"/>
        <v>36.269999999999996</v>
      </c>
      <c r="R164" s="2">
        <f t="shared" si="11"/>
        <v>10.06</v>
      </c>
      <c r="S164" s="2">
        <f t="shared" si="12"/>
        <v>13.469999999999999</v>
      </c>
      <c r="T164" s="2">
        <f t="shared" si="13"/>
        <v>8.44</v>
      </c>
      <c r="U164" s="2">
        <f t="shared" si="14"/>
        <v>4.3</v>
      </c>
      <c r="V164" s="2"/>
      <c r="X164" s="4" t="s">
        <v>335</v>
      </c>
      <c r="Y164" s="5">
        <v>43.7806</v>
      </c>
      <c r="Z164" s="5">
        <v>-89.316900000000004</v>
      </c>
      <c r="AA164" s="7">
        <v>239.6</v>
      </c>
      <c r="AB164" s="4" t="s">
        <v>607</v>
      </c>
      <c r="AC164" s="4" t="s">
        <v>334</v>
      </c>
    </row>
    <row r="165" spans="1:31">
      <c r="A165" s="4" t="s">
        <v>336</v>
      </c>
      <c r="B165" s="4" t="s">
        <v>337</v>
      </c>
      <c r="C165" s="2">
        <v>1.61</v>
      </c>
      <c r="D165" s="2">
        <v>1.72</v>
      </c>
      <c r="E165" s="2">
        <v>2.0499999999999998</v>
      </c>
      <c r="F165" s="2">
        <v>3.74</v>
      </c>
      <c r="G165" s="2">
        <v>4.05</v>
      </c>
      <c r="H165" s="2">
        <v>5.52</v>
      </c>
      <c r="I165" s="2">
        <v>4.12</v>
      </c>
      <c r="J165" s="2">
        <v>4.3099999999999996</v>
      </c>
      <c r="K165" s="2">
        <v>4.08</v>
      </c>
      <c r="L165" s="2">
        <v>3.11</v>
      </c>
      <c r="M165" s="2">
        <v>2.46</v>
      </c>
      <c r="N165" s="2">
        <v>1.89</v>
      </c>
      <c r="O165" s="2">
        <v>38.659999999999997</v>
      </c>
      <c r="P165" s="2">
        <f t="shared" si="10"/>
        <v>38.660000000000004</v>
      </c>
      <c r="R165" s="2">
        <f t="shared" si="11"/>
        <v>9.84</v>
      </c>
      <c r="S165" s="2">
        <f t="shared" si="12"/>
        <v>13.95</v>
      </c>
      <c r="T165" s="2">
        <f t="shared" si="13"/>
        <v>9.6499999999999986</v>
      </c>
      <c r="U165" s="2">
        <f t="shared" si="14"/>
        <v>5.22</v>
      </c>
      <c r="V165" s="2"/>
      <c r="X165" s="4" t="s">
        <v>337</v>
      </c>
      <c r="Y165" s="5">
        <v>42.719900000000003</v>
      </c>
      <c r="Z165" s="5">
        <v>-89.563599999999994</v>
      </c>
      <c r="AA165" s="7">
        <v>269.7</v>
      </c>
      <c r="AB165" s="4" t="s">
        <v>607</v>
      </c>
      <c r="AC165" s="4" t="s">
        <v>336</v>
      </c>
    </row>
    <row r="166" spans="1:31">
      <c r="A166" s="4" t="s">
        <v>338</v>
      </c>
      <c r="B166" s="4" t="s">
        <v>339</v>
      </c>
      <c r="C166" s="2">
        <v>1.41</v>
      </c>
      <c r="D166" s="2">
        <v>1.1499999999999999</v>
      </c>
      <c r="E166" s="2">
        <v>1.87</v>
      </c>
      <c r="F166" s="2">
        <v>3.01</v>
      </c>
      <c r="G166" s="2">
        <v>3.59</v>
      </c>
      <c r="H166" s="2">
        <v>4.1399999999999997</v>
      </c>
      <c r="I166" s="2">
        <v>3.91</v>
      </c>
      <c r="J166" s="2">
        <v>3.4</v>
      </c>
      <c r="K166" s="2">
        <v>3.65</v>
      </c>
      <c r="L166" s="2">
        <v>3.26</v>
      </c>
      <c r="M166" s="2">
        <v>2.17</v>
      </c>
      <c r="N166" s="2">
        <v>2.04</v>
      </c>
      <c r="O166" s="2">
        <v>33.6</v>
      </c>
      <c r="P166" s="2">
        <f t="shared" si="10"/>
        <v>33.599999999999994</v>
      </c>
      <c r="R166" s="2">
        <f t="shared" si="11"/>
        <v>8.4699999999999989</v>
      </c>
      <c r="S166" s="2">
        <f t="shared" si="12"/>
        <v>11.450000000000001</v>
      </c>
      <c r="T166" s="2">
        <f t="shared" si="13"/>
        <v>9.08</v>
      </c>
      <c r="U166" s="2">
        <f t="shared" si="14"/>
        <v>4.5999999999999996</v>
      </c>
      <c r="V166" s="2"/>
      <c r="X166" s="4" t="s">
        <v>339</v>
      </c>
      <c r="Y166" s="5">
        <v>45.172400000000003</v>
      </c>
      <c r="Z166" s="5">
        <v>-88.489900000000006</v>
      </c>
      <c r="AA166" s="7">
        <v>294.39999999999998</v>
      </c>
      <c r="AB166" s="4" t="s">
        <v>607</v>
      </c>
      <c r="AC166" s="4" t="s">
        <v>338</v>
      </c>
    </row>
    <row r="167" spans="1:31">
      <c r="A167" s="4" t="s">
        <v>340</v>
      </c>
      <c r="B167" s="4" t="s">
        <v>341</v>
      </c>
      <c r="C167" s="2">
        <v>1.58</v>
      </c>
      <c r="D167" s="2">
        <v>1.79</v>
      </c>
      <c r="E167" s="2">
        <v>2.2799999999999998</v>
      </c>
      <c r="F167" s="2">
        <v>3.89</v>
      </c>
      <c r="G167" s="2">
        <v>4.51</v>
      </c>
      <c r="H167" s="2">
        <v>5.53</v>
      </c>
      <c r="I167" s="2">
        <v>4.95</v>
      </c>
      <c r="J167" s="2">
        <v>4.7300000000000004</v>
      </c>
      <c r="K167" s="2">
        <v>3.78</v>
      </c>
      <c r="L167" s="2">
        <v>3.18</v>
      </c>
      <c r="M167" s="2">
        <v>2.37</v>
      </c>
      <c r="N167" s="2">
        <v>1.98</v>
      </c>
      <c r="O167" s="2">
        <v>40.57</v>
      </c>
      <c r="P167" s="2">
        <f t="shared" si="10"/>
        <v>40.569999999999993</v>
      </c>
      <c r="R167" s="2">
        <f t="shared" si="11"/>
        <v>10.68</v>
      </c>
      <c r="S167" s="2">
        <f t="shared" si="12"/>
        <v>15.21</v>
      </c>
      <c r="T167" s="2">
        <f t="shared" si="13"/>
        <v>9.33</v>
      </c>
      <c r="U167" s="2">
        <f t="shared" si="14"/>
        <v>5.35</v>
      </c>
      <c r="V167" s="2"/>
      <c r="X167" s="4" t="s">
        <v>341</v>
      </c>
      <c r="Y167" s="5">
        <v>42.988100000000003</v>
      </c>
      <c r="Z167" s="5">
        <v>-89.741900000000001</v>
      </c>
      <c r="AA167" s="7">
        <v>314.2</v>
      </c>
      <c r="AB167" s="4" t="s">
        <v>607</v>
      </c>
      <c r="AC167" s="4" t="s">
        <v>340</v>
      </c>
    </row>
    <row r="168" spans="1:31">
      <c r="A168" s="4" t="s">
        <v>342</v>
      </c>
      <c r="B168" s="4" t="s">
        <v>343</v>
      </c>
      <c r="C168" s="2">
        <v>1.48</v>
      </c>
      <c r="D168" s="2">
        <v>1.49</v>
      </c>
      <c r="E168" s="2">
        <v>1.79</v>
      </c>
      <c r="F168" s="2">
        <v>3.71</v>
      </c>
      <c r="G168" s="2">
        <v>3.73</v>
      </c>
      <c r="H168" s="2">
        <v>4.84</v>
      </c>
      <c r="I168" s="2">
        <v>3.57</v>
      </c>
      <c r="J168" s="2">
        <v>3.68</v>
      </c>
      <c r="K168" s="2">
        <v>3.02</v>
      </c>
      <c r="L168" s="2">
        <v>2.73</v>
      </c>
      <c r="M168" s="2">
        <v>2.0499999999999998</v>
      </c>
      <c r="N168" s="2">
        <v>1.73</v>
      </c>
      <c r="O168" s="2">
        <v>33.82</v>
      </c>
      <c r="P168" s="2">
        <f t="shared" si="10"/>
        <v>33.819999999999993</v>
      </c>
      <c r="R168" s="2">
        <f t="shared" si="11"/>
        <v>9.23</v>
      </c>
      <c r="S168" s="2">
        <f t="shared" si="12"/>
        <v>12.09</v>
      </c>
      <c r="T168" s="2">
        <f t="shared" si="13"/>
        <v>7.8</v>
      </c>
      <c r="U168" s="2">
        <f t="shared" si="14"/>
        <v>4.7</v>
      </c>
      <c r="V168" s="2"/>
      <c r="X168" s="4" t="s">
        <v>343</v>
      </c>
      <c r="Y168" s="5">
        <v>43.072200000000002</v>
      </c>
      <c r="Z168" s="5">
        <v>-88.029399999999995</v>
      </c>
      <c r="AA168" s="7">
        <v>217.9</v>
      </c>
      <c r="AB168" s="4" t="s">
        <v>607</v>
      </c>
      <c r="AC168" s="4" t="s">
        <v>342</v>
      </c>
      <c r="AD168" s="4" t="s">
        <v>608</v>
      </c>
    </row>
    <row r="169" spans="1:31">
      <c r="A169" s="4" t="s">
        <v>344</v>
      </c>
      <c r="B169" s="4" t="s">
        <v>345</v>
      </c>
      <c r="C169" s="2">
        <v>1.73</v>
      </c>
      <c r="D169" s="2">
        <v>1.73</v>
      </c>
      <c r="E169" s="2">
        <v>2.11</v>
      </c>
      <c r="F169" s="2">
        <v>3.79</v>
      </c>
      <c r="G169" s="2">
        <v>4.05</v>
      </c>
      <c r="H169" s="2">
        <v>4.7699999999999996</v>
      </c>
      <c r="I169" s="2">
        <v>3.91</v>
      </c>
      <c r="J169" s="2">
        <v>3.84</v>
      </c>
      <c r="K169" s="2">
        <v>3.55</v>
      </c>
      <c r="L169" s="2">
        <v>3.01</v>
      </c>
      <c r="M169" s="2">
        <v>2.27</v>
      </c>
      <c r="N169" s="2">
        <v>1.89</v>
      </c>
      <c r="O169" s="2">
        <v>36.65</v>
      </c>
      <c r="P169" s="2">
        <f t="shared" si="10"/>
        <v>36.650000000000006</v>
      </c>
      <c r="R169" s="2">
        <f t="shared" si="11"/>
        <v>9.9499999999999993</v>
      </c>
      <c r="S169" s="2">
        <f t="shared" si="12"/>
        <v>12.52</v>
      </c>
      <c r="T169" s="2">
        <f t="shared" si="13"/>
        <v>8.83</v>
      </c>
      <c r="U169" s="2">
        <f t="shared" si="14"/>
        <v>5.35</v>
      </c>
      <c r="V169" s="2"/>
      <c r="X169" s="4" t="s">
        <v>345</v>
      </c>
      <c r="Y169" s="5">
        <v>42.873899999999999</v>
      </c>
      <c r="Z169" s="5">
        <v>-88.331800000000001</v>
      </c>
      <c r="AA169" s="7">
        <v>254.2</v>
      </c>
      <c r="AB169" s="4" t="s">
        <v>607</v>
      </c>
      <c r="AC169" s="4" t="s">
        <v>344</v>
      </c>
    </row>
    <row r="170" spans="1:31">
      <c r="A170" s="4" t="s">
        <v>346</v>
      </c>
      <c r="B170" s="4" t="s">
        <v>347</v>
      </c>
      <c r="C170" s="2">
        <v>1.63</v>
      </c>
      <c r="D170" s="2">
        <v>1.68</v>
      </c>
      <c r="E170" s="2">
        <v>2.11</v>
      </c>
      <c r="F170" s="2">
        <v>3.7</v>
      </c>
      <c r="G170" s="2">
        <v>4.2</v>
      </c>
      <c r="H170" s="2">
        <v>4.8499999999999996</v>
      </c>
      <c r="I170" s="2">
        <v>4.05</v>
      </c>
      <c r="J170" s="2">
        <v>3.84</v>
      </c>
      <c r="K170" s="2">
        <v>3.95</v>
      </c>
      <c r="L170" s="2">
        <v>2.92</v>
      </c>
      <c r="M170" s="2">
        <v>2.3199999999999998</v>
      </c>
      <c r="N170" s="2">
        <v>2.15</v>
      </c>
      <c r="O170" s="2">
        <v>37.4</v>
      </c>
      <c r="P170" s="2">
        <f t="shared" si="10"/>
        <v>37.4</v>
      </c>
      <c r="R170" s="2">
        <f t="shared" si="11"/>
        <v>10.010000000000002</v>
      </c>
      <c r="S170" s="2">
        <f t="shared" si="12"/>
        <v>12.739999999999998</v>
      </c>
      <c r="T170" s="2">
        <f t="shared" si="13"/>
        <v>9.19</v>
      </c>
      <c r="U170" s="2">
        <f t="shared" si="14"/>
        <v>5.46</v>
      </c>
      <c r="V170" s="2"/>
      <c r="X170" s="4" t="s">
        <v>347</v>
      </c>
      <c r="Y170" s="5">
        <v>42.8538</v>
      </c>
      <c r="Z170" s="5">
        <v>-88.435500000000005</v>
      </c>
      <c r="AA170" s="7">
        <v>250.2</v>
      </c>
      <c r="AB170" s="4" t="s">
        <v>607</v>
      </c>
      <c r="AC170" s="4" t="s">
        <v>346</v>
      </c>
    </row>
    <row r="171" spans="1:31">
      <c r="A171" s="4" t="s">
        <v>348</v>
      </c>
      <c r="B171" s="4" t="s">
        <v>349</v>
      </c>
      <c r="C171" s="2">
        <v>1.84</v>
      </c>
      <c r="D171" s="2">
        <v>1.71</v>
      </c>
      <c r="E171" s="2">
        <v>2.02</v>
      </c>
      <c r="F171" s="2">
        <v>3.62</v>
      </c>
      <c r="G171" s="2">
        <v>3.99</v>
      </c>
      <c r="H171" s="2">
        <v>4.74</v>
      </c>
      <c r="I171" s="2">
        <v>3.55</v>
      </c>
      <c r="J171" s="2">
        <v>3.87</v>
      </c>
      <c r="K171" s="2">
        <v>3.48</v>
      </c>
      <c r="L171" s="2">
        <v>2.88</v>
      </c>
      <c r="M171" s="2">
        <v>2.2999999999999998</v>
      </c>
      <c r="N171" s="2">
        <v>1.93</v>
      </c>
      <c r="O171" s="2">
        <v>35.93</v>
      </c>
      <c r="P171" s="2">
        <f t="shared" si="10"/>
        <v>35.93</v>
      </c>
      <c r="R171" s="2">
        <f t="shared" si="11"/>
        <v>9.6300000000000008</v>
      </c>
      <c r="S171" s="2">
        <f t="shared" si="12"/>
        <v>12.16</v>
      </c>
      <c r="T171" s="2">
        <f t="shared" si="13"/>
        <v>8.66</v>
      </c>
      <c r="U171" s="2">
        <f t="shared" si="14"/>
        <v>5.48</v>
      </c>
      <c r="V171" s="2"/>
      <c r="X171" s="4" t="s">
        <v>349</v>
      </c>
      <c r="Y171" s="5">
        <v>42.891800000000003</v>
      </c>
      <c r="Z171" s="5">
        <v>-88.142300000000006</v>
      </c>
      <c r="AA171" s="7">
        <v>239</v>
      </c>
      <c r="AB171" s="4" t="s">
        <v>607</v>
      </c>
      <c r="AC171" s="4" t="s">
        <v>348</v>
      </c>
    </row>
    <row r="172" spans="1:31">
      <c r="A172" s="4" t="s">
        <v>350</v>
      </c>
      <c r="B172" s="4" t="s">
        <v>351</v>
      </c>
      <c r="C172" s="2">
        <v>1.1499999999999999</v>
      </c>
      <c r="D172" s="2">
        <v>1.03</v>
      </c>
      <c r="E172" s="2">
        <v>1.76</v>
      </c>
      <c r="F172" s="2">
        <v>3.22</v>
      </c>
      <c r="G172" s="2">
        <v>3.92</v>
      </c>
      <c r="H172" s="2">
        <v>5.13</v>
      </c>
      <c r="I172" s="2">
        <v>4.47</v>
      </c>
      <c r="J172" s="2">
        <v>3.97</v>
      </c>
      <c r="K172" s="2">
        <v>3.32</v>
      </c>
      <c r="L172" s="2">
        <v>2.73</v>
      </c>
      <c r="M172" s="2">
        <v>1.87</v>
      </c>
      <c r="N172" s="2">
        <v>1.51</v>
      </c>
      <c r="O172" s="2">
        <v>34.08</v>
      </c>
      <c r="P172" s="2">
        <f t="shared" si="10"/>
        <v>34.08</v>
      </c>
      <c r="R172" s="2">
        <f t="shared" si="11"/>
        <v>8.9</v>
      </c>
      <c r="S172" s="2">
        <f t="shared" si="12"/>
        <v>13.57</v>
      </c>
      <c r="T172" s="2">
        <f t="shared" si="13"/>
        <v>7.92</v>
      </c>
      <c r="U172" s="2">
        <f t="shared" si="14"/>
        <v>3.6900000000000004</v>
      </c>
      <c r="V172" s="2"/>
      <c r="X172" s="4" t="s">
        <v>351</v>
      </c>
      <c r="Y172" s="5">
        <v>44.0261</v>
      </c>
      <c r="Z172" s="5">
        <v>-90.081400000000002</v>
      </c>
      <c r="AA172" s="7">
        <v>281</v>
      </c>
      <c r="AB172" s="4" t="s">
        <v>607</v>
      </c>
      <c r="AC172" s="4" t="s">
        <v>350</v>
      </c>
    </row>
    <row r="173" spans="1:31">
      <c r="A173" s="4" t="s">
        <v>352</v>
      </c>
      <c r="B173" s="4" t="s">
        <v>353</v>
      </c>
      <c r="C173" s="2">
        <v>1.3</v>
      </c>
      <c r="D173" s="2">
        <v>1.31</v>
      </c>
      <c r="E173" s="2">
        <v>2.06</v>
      </c>
      <c r="F173" s="2">
        <v>3.41</v>
      </c>
      <c r="G173" s="2">
        <v>4.0199999999999996</v>
      </c>
      <c r="H173" s="2">
        <v>4.43</v>
      </c>
      <c r="I173" s="2">
        <v>3.91</v>
      </c>
      <c r="J173" s="2">
        <v>4.46</v>
      </c>
      <c r="K173" s="2">
        <v>3.39</v>
      </c>
      <c r="L173" s="2">
        <v>2.67</v>
      </c>
      <c r="M173" s="2">
        <v>1.85</v>
      </c>
      <c r="N173" s="2">
        <v>1.65</v>
      </c>
      <c r="O173" s="2">
        <v>34.46</v>
      </c>
      <c r="P173" s="2">
        <f t="shared" si="10"/>
        <v>34.46</v>
      </c>
      <c r="R173" s="2">
        <f t="shared" si="11"/>
        <v>9.49</v>
      </c>
      <c r="S173" s="2">
        <f t="shared" si="12"/>
        <v>12.8</v>
      </c>
      <c r="T173" s="2">
        <f t="shared" si="13"/>
        <v>7.91</v>
      </c>
      <c r="U173" s="2">
        <f t="shared" si="14"/>
        <v>4.26</v>
      </c>
      <c r="V173" s="2"/>
      <c r="X173" s="4" t="s">
        <v>353</v>
      </c>
      <c r="Y173" s="5">
        <v>44.060299999999998</v>
      </c>
      <c r="Z173" s="5">
        <v>-90.173599999999993</v>
      </c>
      <c r="AA173" s="7">
        <v>284.39999999999998</v>
      </c>
      <c r="AB173" s="4" t="s">
        <v>607</v>
      </c>
      <c r="AC173" s="4" t="s">
        <v>352</v>
      </c>
      <c r="AE173" s="4">
        <v>74358</v>
      </c>
    </row>
    <row r="174" spans="1:31">
      <c r="A174" s="4" t="s">
        <v>354</v>
      </c>
      <c r="B174" s="4" t="s">
        <v>355</v>
      </c>
      <c r="C174" s="2">
        <v>1.45</v>
      </c>
      <c r="D174" s="2">
        <v>1.39</v>
      </c>
      <c r="E174" s="2">
        <v>2.31</v>
      </c>
      <c r="F174" s="2">
        <v>3.23</v>
      </c>
      <c r="G174" s="2">
        <v>3.84</v>
      </c>
      <c r="H174" s="2">
        <v>4.66</v>
      </c>
      <c r="I174" s="2">
        <v>3.83</v>
      </c>
      <c r="J174" s="2">
        <v>3.29</v>
      </c>
      <c r="K174" s="2">
        <v>3.46</v>
      </c>
      <c r="L174" s="2">
        <v>2.77</v>
      </c>
      <c r="M174" s="2">
        <v>2.02</v>
      </c>
      <c r="N174" s="2">
        <v>1.8</v>
      </c>
      <c r="O174" s="2">
        <v>34.049999999999997</v>
      </c>
      <c r="P174" s="2">
        <f t="shared" si="10"/>
        <v>34.049999999999997</v>
      </c>
      <c r="R174" s="2">
        <f t="shared" si="11"/>
        <v>9.379999999999999</v>
      </c>
      <c r="S174" s="2">
        <f t="shared" si="12"/>
        <v>11.780000000000001</v>
      </c>
      <c r="T174" s="2">
        <f t="shared" si="13"/>
        <v>8.25</v>
      </c>
      <c r="U174" s="2">
        <f t="shared" si="14"/>
        <v>4.6399999999999997</v>
      </c>
      <c r="V174" s="2"/>
      <c r="X174" s="4" t="s">
        <v>355</v>
      </c>
      <c r="Y174" s="5">
        <v>44.173699999999997</v>
      </c>
      <c r="Z174" s="5">
        <v>-88.451300000000003</v>
      </c>
      <c r="AA174" s="7">
        <v>234.7</v>
      </c>
      <c r="AB174" s="4" t="s">
        <v>607</v>
      </c>
      <c r="AC174" s="4" t="s">
        <v>354</v>
      </c>
    </row>
    <row r="175" spans="1:31">
      <c r="A175" s="4" t="s">
        <v>356</v>
      </c>
      <c r="B175" s="4" t="s">
        <v>357</v>
      </c>
      <c r="C175" s="2">
        <v>1.1100000000000001</v>
      </c>
      <c r="D175" s="2">
        <v>1.08</v>
      </c>
      <c r="E175" s="2">
        <v>1.74</v>
      </c>
      <c r="F175" s="2">
        <v>3.26</v>
      </c>
      <c r="G175" s="2">
        <v>4.45</v>
      </c>
      <c r="H175" s="2">
        <v>5.34</v>
      </c>
      <c r="I175" s="2">
        <v>3.85</v>
      </c>
      <c r="J175" s="2">
        <v>4.3600000000000003</v>
      </c>
      <c r="K175" s="2">
        <v>4.01</v>
      </c>
      <c r="L175" s="2">
        <v>3.08</v>
      </c>
      <c r="M175" s="2">
        <v>1.8</v>
      </c>
      <c r="N175" s="2">
        <v>1.44</v>
      </c>
      <c r="O175" s="2">
        <v>35.520000000000003</v>
      </c>
      <c r="P175" s="2">
        <f t="shared" si="10"/>
        <v>35.519999999999996</v>
      </c>
      <c r="R175" s="2">
        <f t="shared" si="11"/>
        <v>9.4499999999999993</v>
      </c>
      <c r="S175" s="2">
        <f t="shared" si="12"/>
        <v>13.55</v>
      </c>
      <c r="T175" s="2">
        <f t="shared" si="13"/>
        <v>8.89</v>
      </c>
      <c r="U175" s="2">
        <f t="shared" si="14"/>
        <v>3.63</v>
      </c>
      <c r="V175" s="2"/>
      <c r="X175" s="4" t="s">
        <v>357</v>
      </c>
      <c r="Y175" s="5">
        <v>44.537799999999997</v>
      </c>
      <c r="Z175" s="5">
        <v>-90.534999999999997</v>
      </c>
      <c r="AA175" s="7">
        <v>329.2</v>
      </c>
      <c r="AB175" s="4" t="s">
        <v>607</v>
      </c>
      <c r="AC175" s="4" t="s">
        <v>356</v>
      </c>
      <c r="AD175" s="4" t="s">
        <v>608</v>
      </c>
    </row>
    <row r="176" spans="1:31">
      <c r="A176" s="4" t="s">
        <v>358</v>
      </c>
      <c r="B176" s="4" t="s">
        <v>359</v>
      </c>
      <c r="C176" s="2">
        <v>1.28</v>
      </c>
      <c r="D176" s="2">
        <v>1.18</v>
      </c>
      <c r="E176" s="2">
        <v>2.08</v>
      </c>
      <c r="F176" s="2">
        <v>3.46</v>
      </c>
      <c r="G176" s="2">
        <v>4.21</v>
      </c>
      <c r="H176" s="2">
        <v>4.79</v>
      </c>
      <c r="I176" s="2">
        <v>4.0599999999999996</v>
      </c>
      <c r="J176" s="2">
        <v>3.73</v>
      </c>
      <c r="K176" s="2">
        <v>3.43</v>
      </c>
      <c r="L176" s="2">
        <v>2.92</v>
      </c>
      <c r="M176" s="2">
        <v>1.9</v>
      </c>
      <c r="N176" s="2">
        <v>1.81</v>
      </c>
      <c r="O176" s="2">
        <v>34.85</v>
      </c>
      <c r="P176" s="2">
        <f t="shared" si="10"/>
        <v>34.85</v>
      </c>
      <c r="R176" s="2">
        <f t="shared" si="11"/>
        <v>9.75</v>
      </c>
      <c r="S176" s="2">
        <f t="shared" si="12"/>
        <v>12.58</v>
      </c>
      <c r="T176" s="2">
        <f t="shared" si="13"/>
        <v>8.25</v>
      </c>
      <c r="U176" s="2">
        <f t="shared" si="14"/>
        <v>4.2699999999999996</v>
      </c>
      <c r="V176" s="2"/>
      <c r="X176" s="4" t="s">
        <v>359</v>
      </c>
      <c r="Y176" s="5">
        <v>44.358600000000003</v>
      </c>
      <c r="Z176" s="5">
        <v>-88.718900000000005</v>
      </c>
      <c r="AA176" s="7">
        <v>243.8</v>
      </c>
      <c r="AB176" s="4" t="s">
        <v>607</v>
      </c>
      <c r="AC176" s="4" t="s">
        <v>358</v>
      </c>
      <c r="AD176" s="4" t="s">
        <v>608</v>
      </c>
    </row>
    <row r="177" spans="1:31">
      <c r="A177" s="4" t="s">
        <v>360</v>
      </c>
      <c r="B177" s="4" t="s">
        <v>361</v>
      </c>
      <c r="C177" s="2">
        <v>1.65</v>
      </c>
      <c r="D177" s="2">
        <v>1.67</v>
      </c>
      <c r="E177" s="2">
        <v>2.04</v>
      </c>
      <c r="F177" s="2">
        <v>3.75</v>
      </c>
      <c r="G177" s="2">
        <v>3.9</v>
      </c>
      <c r="H177" s="2">
        <v>5.16</v>
      </c>
      <c r="I177" s="2">
        <v>3.96</v>
      </c>
      <c r="J177" s="2">
        <v>3.77</v>
      </c>
      <c r="K177" s="2">
        <v>3.34</v>
      </c>
      <c r="L177" s="2">
        <v>3</v>
      </c>
      <c r="M177" s="2">
        <v>2.14</v>
      </c>
      <c r="N177" s="2">
        <v>1.91</v>
      </c>
      <c r="O177" s="2">
        <v>36.29</v>
      </c>
      <c r="P177" s="2">
        <f t="shared" si="10"/>
        <v>36.29</v>
      </c>
      <c r="R177" s="2">
        <f t="shared" si="11"/>
        <v>9.69</v>
      </c>
      <c r="S177" s="2">
        <f t="shared" si="12"/>
        <v>12.89</v>
      </c>
      <c r="T177" s="2">
        <f t="shared" si="13"/>
        <v>8.48</v>
      </c>
      <c r="U177" s="2">
        <f t="shared" si="14"/>
        <v>5.2299999999999995</v>
      </c>
      <c r="V177" s="2"/>
      <c r="X177" s="4" t="s">
        <v>361</v>
      </c>
      <c r="Y177" s="5">
        <v>43.1462</v>
      </c>
      <c r="Z177" s="5">
        <v>-88.428600000000003</v>
      </c>
      <c r="AA177" s="7">
        <v>280.39999999999998</v>
      </c>
      <c r="AB177" s="4" t="s">
        <v>607</v>
      </c>
      <c r="AC177" s="4" t="s">
        <v>360</v>
      </c>
    </row>
    <row r="178" spans="1:31">
      <c r="A178" s="4" t="s">
        <v>362</v>
      </c>
      <c r="B178" s="4" t="s">
        <v>363</v>
      </c>
      <c r="C178" s="2">
        <v>1.65</v>
      </c>
      <c r="D178" s="2">
        <v>1.61</v>
      </c>
      <c r="E178" s="2">
        <v>2.1</v>
      </c>
      <c r="F178" s="2">
        <v>3.86</v>
      </c>
      <c r="G178" s="2">
        <v>4.1399999999999997</v>
      </c>
      <c r="H178" s="2">
        <v>4.8600000000000003</v>
      </c>
      <c r="I178" s="2">
        <v>4.12</v>
      </c>
      <c r="J178" s="2">
        <v>4.17</v>
      </c>
      <c r="K178" s="2">
        <v>3.39</v>
      </c>
      <c r="L178" s="2">
        <v>2.83</v>
      </c>
      <c r="M178" s="2">
        <v>2.21</v>
      </c>
      <c r="N178" s="2">
        <v>1.87</v>
      </c>
      <c r="O178" s="2">
        <v>36.81</v>
      </c>
      <c r="P178" s="2">
        <f t="shared" si="10"/>
        <v>36.809999999999995</v>
      </c>
      <c r="R178" s="2">
        <f t="shared" si="11"/>
        <v>10.1</v>
      </c>
      <c r="S178" s="2">
        <f t="shared" si="12"/>
        <v>13.15</v>
      </c>
      <c r="T178" s="2">
        <f t="shared" si="13"/>
        <v>8.43</v>
      </c>
      <c r="U178" s="2">
        <f t="shared" si="14"/>
        <v>5.13</v>
      </c>
      <c r="V178" s="2"/>
      <c r="X178" s="4" t="s">
        <v>363</v>
      </c>
      <c r="Y178" s="5">
        <v>43.100299999999997</v>
      </c>
      <c r="Z178" s="5">
        <v>-88.503600000000006</v>
      </c>
      <c r="AA178" s="7">
        <v>261.5</v>
      </c>
      <c r="AB178" s="4" t="s">
        <v>607</v>
      </c>
      <c r="AC178" s="4" t="s">
        <v>362</v>
      </c>
    </row>
    <row r="179" spans="1:31">
      <c r="A179" s="4" t="s">
        <v>364</v>
      </c>
      <c r="B179" s="4" t="s">
        <v>365</v>
      </c>
      <c r="C179" s="2">
        <v>1.53</v>
      </c>
      <c r="D179" s="2">
        <v>1.34</v>
      </c>
      <c r="E179" s="2">
        <v>2.13</v>
      </c>
      <c r="F179" s="2">
        <v>3.1</v>
      </c>
      <c r="G179" s="2">
        <v>3.51</v>
      </c>
      <c r="H179" s="2">
        <v>4</v>
      </c>
      <c r="I179" s="2">
        <v>4.0999999999999996</v>
      </c>
      <c r="J179" s="2">
        <v>3.33</v>
      </c>
      <c r="K179" s="2">
        <v>3.48</v>
      </c>
      <c r="L179" s="2">
        <v>3.19</v>
      </c>
      <c r="M179" s="2">
        <v>2.15</v>
      </c>
      <c r="N179" s="2">
        <v>1.95</v>
      </c>
      <c r="O179" s="2">
        <v>33.81</v>
      </c>
      <c r="P179" s="2">
        <f t="shared" si="10"/>
        <v>33.81</v>
      </c>
      <c r="R179" s="2">
        <f t="shared" si="11"/>
        <v>8.74</v>
      </c>
      <c r="S179" s="2">
        <f t="shared" si="12"/>
        <v>11.43</v>
      </c>
      <c r="T179" s="2">
        <f t="shared" si="13"/>
        <v>8.82</v>
      </c>
      <c r="U179" s="2">
        <f t="shared" si="14"/>
        <v>4.82</v>
      </c>
      <c r="V179" s="2"/>
      <c r="X179" s="4" t="s">
        <v>365</v>
      </c>
      <c r="Y179" s="5">
        <v>44.8919</v>
      </c>
      <c r="Z179" s="5">
        <v>-87.954999999999998</v>
      </c>
      <c r="AA179" s="7">
        <v>201.2</v>
      </c>
      <c r="AB179" s="4" t="s">
        <v>607</v>
      </c>
      <c r="AC179" s="4" t="s">
        <v>364</v>
      </c>
      <c r="AD179" s="4" t="s">
        <v>608</v>
      </c>
    </row>
    <row r="180" spans="1:31">
      <c r="A180" s="4" t="s">
        <v>366</v>
      </c>
      <c r="B180" s="4" t="s">
        <v>367</v>
      </c>
      <c r="C180" s="2">
        <v>1.74</v>
      </c>
      <c r="D180" s="2">
        <v>1.6</v>
      </c>
      <c r="E180" s="2">
        <v>2.2200000000000002</v>
      </c>
      <c r="F180" s="2">
        <v>3.62</v>
      </c>
      <c r="G180" s="2">
        <v>3.86</v>
      </c>
      <c r="H180" s="2">
        <v>4.71</v>
      </c>
      <c r="I180" s="2">
        <v>3.8</v>
      </c>
      <c r="J180" s="2">
        <v>3.63</v>
      </c>
      <c r="K180" s="2">
        <v>3.3</v>
      </c>
      <c r="L180" s="2">
        <v>2.72</v>
      </c>
      <c r="M180" s="2">
        <v>1.85</v>
      </c>
      <c r="N180" s="2">
        <v>2.09</v>
      </c>
      <c r="O180" s="2">
        <v>35.14</v>
      </c>
      <c r="P180" s="2">
        <f t="shared" si="10"/>
        <v>35.14</v>
      </c>
      <c r="R180" s="2">
        <f t="shared" si="11"/>
        <v>9.6999999999999993</v>
      </c>
      <c r="S180" s="2">
        <f t="shared" si="12"/>
        <v>12.14</v>
      </c>
      <c r="T180" s="2">
        <f t="shared" si="13"/>
        <v>7.8699999999999992</v>
      </c>
      <c r="U180" s="2">
        <f t="shared" si="14"/>
        <v>5.43</v>
      </c>
      <c r="V180" s="2"/>
      <c r="X180" s="4" t="s">
        <v>367</v>
      </c>
      <c r="Y180" s="5">
        <v>44.020699999999998</v>
      </c>
      <c r="Z180" s="5">
        <v>-88.779700000000005</v>
      </c>
      <c r="AA180" s="7">
        <v>229.2</v>
      </c>
      <c r="AB180" s="4" t="s">
        <v>607</v>
      </c>
      <c r="AC180" s="4" t="s">
        <v>366</v>
      </c>
    </row>
    <row r="181" spans="1:31">
      <c r="A181" s="4" t="s">
        <v>368</v>
      </c>
      <c r="B181" s="4" t="s">
        <v>369</v>
      </c>
      <c r="C181" s="2">
        <v>1.28</v>
      </c>
      <c r="D181" s="2">
        <v>1.1499999999999999</v>
      </c>
      <c r="E181" s="2">
        <v>1.99</v>
      </c>
      <c r="F181" s="2">
        <v>3.83</v>
      </c>
      <c r="G181" s="2">
        <v>4.45</v>
      </c>
      <c r="H181" s="2">
        <v>5.1100000000000003</v>
      </c>
      <c r="I181" s="2">
        <v>4.68</v>
      </c>
      <c r="J181" s="2">
        <v>4.59</v>
      </c>
      <c r="K181" s="2">
        <v>4.24</v>
      </c>
      <c r="L181" s="2">
        <v>2.93</v>
      </c>
      <c r="M181" s="2">
        <v>2.02</v>
      </c>
      <c r="N181" s="2">
        <v>1.56</v>
      </c>
      <c r="O181" s="2">
        <v>37.83</v>
      </c>
      <c r="P181" s="2">
        <f t="shared" si="10"/>
        <v>37.830000000000005</v>
      </c>
      <c r="R181" s="2">
        <f t="shared" si="11"/>
        <v>10.27</v>
      </c>
      <c r="S181" s="2">
        <f t="shared" si="12"/>
        <v>14.379999999999999</v>
      </c>
      <c r="T181" s="2">
        <f t="shared" si="13"/>
        <v>9.19</v>
      </c>
      <c r="U181" s="2">
        <f t="shared" si="14"/>
        <v>3.9899999999999998</v>
      </c>
      <c r="V181" s="2"/>
      <c r="X181" s="4" t="s">
        <v>369</v>
      </c>
      <c r="Y181" s="5">
        <v>43.7194</v>
      </c>
      <c r="Z181" s="5">
        <v>-90.53</v>
      </c>
      <c r="AA181" s="7">
        <v>292.60000000000002</v>
      </c>
      <c r="AB181" s="4" t="s">
        <v>607</v>
      </c>
      <c r="AC181" s="4" t="s">
        <v>368</v>
      </c>
    </row>
    <row r="182" spans="1:31">
      <c r="A182" s="4" t="s">
        <v>370</v>
      </c>
      <c r="B182" s="4" t="s">
        <v>371</v>
      </c>
      <c r="C182" s="2">
        <v>1.46</v>
      </c>
      <c r="D182" s="2">
        <v>1.46</v>
      </c>
      <c r="E182" s="2">
        <v>1.85</v>
      </c>
      <c r="F182" s="2">
        <v>3.75</v>
      </c>
      <c r="G182" s="2">
        <v>3.81</v>
      </c>
      <c r="H182" s="2">
        <v>4.2300000000000004</v>
      </c>
      <c r="I182" s="2">
        <v>3.76</v>
      </c>
      <c r="J182" s="2">
        <v>3.65</v>
      </c>
      <c r="K182" s="2">
        <v>2.85</v>
      </c>
      <c r="L182" s="2">
        <v>2.84</v>
      </c>
      <c r="M182" s="2">
        <v>2.0099999999999998</v>
      </c>
      <c r="N182" s="2">
        <v>1.94</v>
      </c>
      <c r="O182" s="2">
        <v>33.61</v>
      </c>
      <c r="P182" s="2">
        <f t="shared" si="10"/>
        <v>33.61</v>
      </c>
      <c r="R182" s="2">
        <f t="shared" si="11"/>
        <v>9.41</v>
      </c>
      <c r="S182" s="2">
        <f t="shared" si="12"/>
        <v>11.64</v>
      </c>
      <c r="T182" s="2">
        <f t="shared" si="13"/>
        <v>7.6999999999999993</v>
      </c>
      <c r="U182" s="2">
        <f t="shared" si="14"/>
        <v>4.8599999999999994</v>
      </c>
      <c r="V182" s="2"/>
      <c r="X182" s="4" t="s">
        <v>371</v>
      </c>
      <c r="Y182" s="5">
        <v>43.630800000000001</v>
      </c>
      <c r="Z182" s="5">
        <v>-87.799700000000001</v>
      </c>
      <c r="AA182" s="7">
        <v>206.7</v>
      </c>
      <c r="AB182" s="4" t="s">
        <v>607</v>
      </c>
      <c r="AC182" s="4" t="s">
        <v>370</v>
      </c>
    </row>
    <row r="183" spans="1:31">
      <c r="A183" s="4" t="s">
        <v>372</v>
      </c>
      <c r="B183" s="4" t="s">
        <v>373</v>
      </c>
      <c r="C183" s="2">
        <v>1.34</v>
      </c>
      <c r="D183" s="2">
        <v>1.1100000000000001</v>
      </c>
      <c r="E183" s="2">
        <v>1.92</v>
      </c>
      <c r="F183" s="2">
        <v>3.21</v>
      </c>
      <c r="G183" s="2">
        <v>3.94</v>
      </c>
      <c r="H183" s="2">
        <v>4.82</v>
      </c>
      <c r="I183" s="2">
        <v>3.76</v>
      </c>
      <c r="J183" s="2">
        <v>3.4</v>
      </c>
      <c r="K183" s="2">
        <v>3.26</v>
      </c>
      <c r="L183" s="2">
        <v>2.89</v>
      </c>
      <c r="M183" s="2">
        <v>2.0499999999999998</v>
      </c>
      <c r="N183" s="2">
        <v>1.59</v>
      </c>
      <c r="O183" s="2">
        <v>33.29</v>
      </c>
      <c r="P183" s="2">
        <f t="shared" si="10"/>
        <v>33.29</v>
      </c>
      <c r="R183" s="2">
        <f t="shared" si="11"/>
        <v>9.07</v>
      </c>
      <c r="S183" s="2">
        <f t="shared" si="12"/>
        <v>11.98</v>
      </c>
      <c r="T183" s="2">
        <f t="shared" si="13"/>
        <v>8.1999999999999993</v>
      </c>
      <c r="U183" s="2">
        <f t="shared" si="14"/>
        <v>4.04</v>
      </c>
      <c r="V183" s="2"/>
      <c r="X183" s="4" t="s">
        <v>373</v>
      </c>
      <c r="Y183" s="5">
        <v>44.020600000000002</v>
      </c>
      <c r="Z183" s="5">
        <v>-88.5578</v>
      </c>
      <c r="AA183" s="7">
        <v>228.6</v>
      </c>
      <c r="AB183" s="4" t="s">
        <v>607</v>
      </c>
      <c r="AC183" s="4" t="s">
        <v>372</v>
      </c>
      <c r="AD183" s="4" t="s">
        <v>608</v>
      </c>
    </row>
    <row r="184" spans="1:31">
      <c r="A184" s="4" t="s">
        <v>374</v>
      </c>
      <c r="B184" s="4" t="s">
        <v>375</v>
      </c>
      <c r="C184" s="2">
        <v>1.1100000000000001</v>
      </c>
      <c r="D184" s="2">
        <v>0.83</v>
      </c>
      <c r="E184" s="2">
        <v>1.74</v>
      </c>
      <c r="F184" s="2">
        <v>2.89</v>
      </c>
      <c r="G184" s="2">
        <v>3.6</v>
      </c>
      <c r="H184" s="2">
        <v>4.6500000000000004</v>
      </c>
      <c r="I184" s="2">
        <v>3.69</v>
      </c>
      <c r="J184" s="2">
        <v>3.2</v>
      </c>
      <c r="K184" s="2">
        <v>3</v>
      </c>
      <c r="L184" s="2">
        <v>2.76</v>
      </c>
      <c r="M184" s="2">
        <v>1.82</v>
      </c>
      <c r="N184" s="2">
        <v>1.27</v>
      </c>
      <c r="O184" s="2">
        <v>30.56</v>
      </c>
      <c r="P184" s="2">
        <f t="shared" si="10"/>
        <v>30.56</v>
      </c>
      <c r="R184" s="2">
        <f t="shared" si="11"/>
        <v>8.23</v>
      </c>
      <c r="S184" s="2">
        <f t="shared" si="12"/>
        <v>11.54</v>
      </c>
      <c r="T184" s="2">
        <f t="shared" si="13"/>
        <v>7.58</v>
      </c>
      <c r="U184" s="2">
        <f t="shared" si="14"/>
        <v>3.21</v>
      </c>
      <c r="V184" s="2"/>
      <c r="X184" s="4" t="s">
        <v>375</v>
      </c>
      <c r="Y184" s="5">
        <v>43.984400000000001</v>
      </c>
      <c r="Z184" s="5">
        <v>-88.556899999999999</v>
      </c>
      <c r="AA184" s="7">
        <v>238.4</v>
      </c>
      <c r="AB184" s="4" t="s">
        <v>607</v>
      </c>
      <c r="AC184" s="4" t="s">
        <v>374</v>
      </c>
    </row>
    <row r="185" spans="1:31">
      <c r="A185" s="4" t="s">
        <v>376</v>
      </c>
      <c r="B185" s="4" t="s">
        <v>377</v>
      </c>
      <c r="C185" s="2">
        <v>1.06</v>
      </c>
      <c r="D185" s="2">
        <v>1.1499999999999999</v>
      </c>
      <c r="E185" s="2">
        <v>1.81</v>
      </c>
      <c r="F185" s="2">
        <v>2.98</v>
      </c>
      <c r="G185" s="2">
        <v>3.99</v>
      </c>
      <c r="H185" s="2">
        <v>4.7699999999999996</v>
      </c>
      <c r="I185" s="2">
        <v>3.81</v>
      </c>
      <c r="J185" s="2">
        <v>4.42</v>
      </c>
      <c r="K185" s="2">
        <v>3.95</v>
      </c>
      <c r="L185" s="2">
        <v>2.93</v>
      </c>
      <c r="M185" s="2">
        <v>1.85</v>
      </c>
      <c r="N185" s="2">
        <v>1.51</v>
      </c>
      <c r="O185" s="2">
        <v>34.229999999999997</v>
      </c>
      <c r="P185" s="2">
        <f t="shared" si="10"/>
        <v>34.229999999999997</v>
      </c>
      <c r="R185" s="2">
        <f t="shared" si="11"/>
        <v>8.7800000000000011</v>
      </c>
      <c r="S185" s="2">
        <f t="shared" si="12"/>
        <v>13</v>
      </c>
      <c r="T185" s="2">
        <f t="shared" si="13"/>
        <v>8.73</v>
      </c>
      <c r="U185" s="2">
        <f t="shared" si="14"/>
        <v>3.72</v>
      </c>
      <c r="V185" s="2"/>
      <c r="X185" s="4" t="s">
        <v>377</v>
      </c>
      <c r="Y185" s="5">
        <v>44.946100000000001</v>
      </c>
      <c r="Z185" s="5">
        <v>-90.551699999999997</v>
      </c>
      <c r="AA185" s="7">
        <v>377.3</v>
      </c>
      <c r="AB185" s="4" t="s">
        <v>607</v>
      </c>
      <c r="AC185" s="4" t="s">
        <v>376</v>
      </c>
    </row>
    <row r="186" spans="1:31">
      <c r="A186" s="4" t="s">
        <v>378</v>
      </c>
      <c r="B186" s="4" t="s">
        <v>379</v>
      </c>
      <c r="C186" s="2">
        <v>1.73</v>
      </c>
      <c r="D186" s="2">
        <v>2.16</v>
      </c>
      <c r="E186" s="2">
        <v>2.41</v>
      </c>
      <c r="F186" s="2">
        <v>4.28</v>
      </c>
      <c r="G186" s="2">
        <v>4.38</v>
      </c>
      <c r="H186" s="2">
        <v>4.26</v>
      </c>
      <c r="I186" s="2">
        <v>3.49</v>
      </c>
      <c r="J186" s="2">
        <v>3.56</v>
      </c>
      <c r="K186" s="2">
        <v>3.62</v>
      </c>
      <c r="L186" s="2">
        <v>3.05</v>
      </c>
      <c r="M186" s="2">
        <v>2.56</v>
      </c>
      <c r="N186" s="2">
        <v>2.0299999999999998</v>
      </c>
      <c r="O186" s="2">
        <v>37.53</v>
      </c>
      <c r="P186" s="2">
        <f t="shared" si="10"/>
        <v>37.53</v>
      </c>
      <c r="R186" s="2">
        <f t="shared" si="11"/>
        <v>11.07</v>
      </c>
      <c r="S186" s="2">
        <f t="shared" si="12"/>
        <v>11.31</v>
      </c>
      <c r="T186" s="2">
        <f t="shared" si="13"/>
        <v>9.23</v>
      </c>
      <c r="U186" s="2">
        <f t="shared" si="14"/>
        <v>5.92</v>
      </c>
      <c r="V186" s="2"/>
      <c r="X186" s="4" t="s">
        <v>379</v>
      </c>
      <c r="Y186" s="5">
        <v>42.580599999999997</v>
      </c>
      <c r="Z186" s="5">
        <v>-88.090299999999999</v>
      </c>
      <c r="AA186" s="7">
        <v>236.2</v>
      </c>
      <c r="AB186" s="4" t="s">
        <v>607</v>
      </c>
      <c r="AC186" s="4" t="s">
        <v>378</v>
      </c>
    </row>
    <row r="187" spans="1:31">
      <c r="A187" s="4" t="s">
        <v>380</v>
      </c>
      <c r="B187" s="4" t="s">
        <v>381</v>
      </c>
      <c r="C187" s="2">
        <v>1.47</v>
      </c>
      <c r="D187" s="2">
        <v>1.64</v>
      </c>
      <c r="E187" s="2">
        <v>2.46</v>
      </c>
      <c r="F187" s="2">
        <v>4.12</v>
      </c>
      <c r="G187" s="2">
        <v>4.46</v>
      </c>
      <c r="H187" s="2">
        <v>5.83</v>
      </c>
      <c r="I187" s="2">
        <v>4.1100000000000003</v>
      </c>
      <c r="J187" s="2">
        <v>4.1900000000000004</v>
      </c>
      <c r="K187" s="2">
        <v>3.68</v>
      </c>
      <c r="L187" s="2">
        <v>2.92</v>
      </c>
      <c r="M187" s="2">
        <v>2.2599999999999998</v>
      </c>
      <c r="N187" s="2">
        <v>1.65</v>
      </c>
      <c r="O187" s="2">
        <v>38.79</v>
      </c>
      <c r="P187" s="2">
        <f t="shared" si="10"/>
        <v>38.79</v>
      </c>
      <c r="R187" s="2">
        <f t="shared" si="11"/>
        <v>11.04</v>
      </c>
      <c r="S187" s="2">
        <f t="shared" si="12"/>
        <v>14.130000000000003</v>
      </c>
      <c r="T187" s="2">
        <f t="shared" si="13"/>
        <v>8.86</v>
      </c>
      <c r="U187" s="2">
        <f t="shared" si="14"/>
        <v>4.76</v>
      </c>
      <c r="V187" s="2"/>
      <c r="X187" s="4" t="s">
        <v>381</v>
      </c>
      <c r="Y187" s="5">
        <v>43.555</v>
      </c>
      <c r="Z187" s="5">
        <v>-89.272199999999998</v>
      </c>
      <c r="AA187" s="7">
        <v>246.6</v>
      </c>
      <c r="AB187" s="4" t="s">
        <v>607</v>
      </c>
      <c r="AC187" s="4" t="s">
        <v>380</v>
      </c>
    </row>
    <row r="188" spans="1:31">
      <c r="A188" s="4" t="s">
        <v>382</v>
      </c>
      <c r="B188" s="4" t="s">
        <v>383</v>
      </c>
      <c r="C188" s="2">
        <v>1.21</v>
      </c>
      <c r="D188" s="2">
        <v>1.05</v>
      </c>
      <c r="E188" s="2">
        <v>1.76</v>
      </c>
      <c r="F188" s="2">
        <v>2.97</v>
      </c>
      <c r="G188" s="2">
        <v>3.73</v>
      </c>
      <c r="H188" s="2">
        <v>4.3600000000000003</v>
      </c>
      <c r="I188" s="2">
        <v>4.1399999999999997</v>
      </c>
      <c r="J188" s="2">
        <v>3.82</v>
      </c>
      <c r="K188" s="2">
        <v>3.91</v>
      </c>
      <c r="L188" s="2">
        <v>3.52</v>
      </c>
      <c r="M188" s="2">
        <v>1.99</v>
      </c>
      <c r="N188" s="2">
        <v>1.53</v>
      </c>
      <c r="O188" s="2">
        <v>33.99</v>
      </c>
      <c r="P188" s="2">
        <f t="shared" si="10"/>
        <v>33.99</v>
      </c>
      <c r="R188" s="2">
        <f t="shared" si="11"/>
        <v>8.4600000000000009</v>
      </c>
      <c r="S188" s="2">
        <f t="shared" si="12"/>
        <v>12.32</v>
      </c>
      <c r="T188" s="2">
        <f t="shared" si="13"/>
        <v>9.42</v>
      </c>
      <c r="U188" s="2">
        <f t="shared" si="14"/>
        <v>3.79</v>
      </c>
      <c r="V188" s="2"/>
      <c r="X188" s="4" t="s">
        <v>383</v>
      </c>
      <c r="Y188" s="5">
        <v>45.933599999999998</v>
      </c>
      <c r="Z188" s="5">
        <v>-90.450599999999994</v>
      </c>
      <c r="AA188" s="7">
        <v>464.8</v>
      </c>
      <c r="AB188" s="4" t="s">
        <v>607</v>
      </c>
      <c r="AC188" s="4" t="s">
        <v>382</v>
      </c>
      <c r="AE188" s="4">
        <v>72741</v>
      </c>
    </row>
    <row r="189" spans="1:31">
      <c r="A189" s="4" t="s">
        <v>384</v>
      </c>
      <c r="B189" s="4" t="s">
        <v>385</v>
      </c>
      <c r="C189" s="2">
        <v>1.0900000000000001</v>
      </c>
      <c r="D189" s="2">
        <v>1.02</v>
      </c>
      <c r="E189" s="2">
        <v>1.56</v>
      </c>
      <c r="F189" s="2">
        <v>2.92</v>
      </c>
      <c r="G189" s="2">
        <v>3.59</v>
      </c>
      <c r="H189" s="2">
        <v>4.5599999999999996</v>
      </c>
      <c r="I189" s="2">
        <v>4.51</v>
      </c>
      <c r="J189" s="2">
        <v>3.86</v>
      </c>
      <c r="K189" s="2">
        <v>3.54</v>
      </c>
      <c r="L189" s="2">
        <v>3.18</v>
      </c>
      <c r="M189" s="2">
        <v>2.0299999999999998</v>
      </c>
      <c r="N189" s="2">
        <v>1.52</v>
      </c>
      <c r="O189" s="2">
        <v>33.380000000000003</v>
      </c>
      <c r="P189" s="2">
        <f t="shared" si="10"/>
        <v>33.380000000000003</v>
      </c>
      <c r="R189" s="2">
        <f t="shared" si="11"/>
        <v>8.07</v>
      </c>
      <c r="S189" s="2">
        <f t="shared" si="12"/>
        <v>12.93</v>
      </c>
      <c r="T189" s="2">
        <f t="shared" si="13"/>
        <v>8.75</v>
      </c>
      <c r="U189" s="2">
        <f t="shared" si="14"/>
        <v>3.6300000000000003</v>
      </c>
      <c r="V189" s="2"/>
      <c r="X189" s="4" t="s">
        <v>385</v>
      </c>
      <c r="Y189" s="5">
        <v>46.537199999999999</v>
      </c>
      <c r="Z189" s="5">
        <v>-92.118600000000001</v>
      </c>
      <c r="AA189" s="7">
        <v>335.3</v>
      </c>
      <c r="AB189" s="4" t="s">
        <v>607</v>
      </c>
      <c r="AC189" s="4" t="s">
        <v>384</v>
      </c>
    </row>
    <row r="190" spans="1:31">
      <c r="A190" s="4" t="s">
        <v>386</v>
      </c>
      <c r="B190" s="4" t="s">
        <v>387</v>
      </c>
      <c r="C190" s="2">
        <v>1.71</v>
      </c>
      <c r="D190" s="2">
        <v>1.5</v>
      </c>
      <c r="E190" s="2">
        <v>2.2000000000000002</v>
      </c>
      <c r="F190" s="2">
        <v>3.36</v>
      </c>
      <c r="G190" s="2">
        <v>4.28</v>
      </c>
      <c r="H190" s="2">
        <v>4.7300000000000004</v>
      </c>
      <c r="I190" s="2">
        <v>4.3899999999999997</v>
      </c>
      <c r="J190" s="2">
        <v>3.88</v>
      </c>
      <c r="K190" s="2">
        <v>3.64</v>
      </c>
      <c r="L190" s="2">
        <v>2.89</v>
      </c>
      <c r="M190" s="2">
        <v>2.33</v>
      </c>
      <c r="N190" s="2">
        <v>1.64</v>
      </c>
      <c r="O190" s="2">
        <v>36.549999999999997</v>
      </c>
      <c r="P190" s="2">
        <f t="shared" si="10"/>
        <v>36.549999999999997</v>
      </c>
      <c r="R190" s="2">
        <f t="shared" si="11"/>
        <v>9.84</v>
      </c>
      <c r="S190" s="2">
        <f t="shared" si="12"/>
        <v>13</v>
      </c>
      <c r="T190" s="2">
        <f t="shared" si="13"/>
        <v>8.86</v>
      </c>
      <c r="U190" s="2">
        <f t="shared" si="14"/>
        <v>4.8499999999999996</v>
      </c>
      <c r="V190" s="2"/>
      <c r="X190" s="4" t="s">
        <v>387</v>
      </c>
      <c r="Y190" s="5">
        <v>42.5319</v>
      </c>
      <c r="Z190" s="5">
        <v>-88.332499999999996</v>
      </c>
      <c r="AA190" s="7">
        <v>256</v>
      </c>
      <c r="AB190" s="4" t="s">
        <v>607</v>
      </c>
      <c r="AC190" s="4" t="s">
        <v>386</v>
      </c>
    </row>
    <row r="191" spans="1:31">
      <c r="A191" s="4" t="s">
        <v>388</v>
      </c>
      <c r="B191" s="4" t="s">
        <v>389</v>
      </c>
      <c r="C191" s="2">
        <v>1.57</v>
      </c>
      <c r="D191" s="2">
        <v>1.17</v>
      </c>
      <c r="E191" s="2">
        <v>1.85</v>
      </c>
      <c r="F191" s="2">
        <v>3.02</v>
      </c>
      <c r="G191" s="2">
        <v>3.66</v>
      </c>
      <c r="H191" s="2">
        <v>3.84</v>
      </c>
      <c r="I191" s="2">
        <v>3.64</v>
      </c>
      <c r="J191" s="2">
        <v>3.52</v>
      </c>
      <c r="K191" s="2">
        <v>3.46</v>
      </c>
      <c r="L191" s="2">
        <v>3.39</v>
      </c>
      <c r="M191" s="2">
        <v>2.33</v>
      </c>
      <c r="N191" s="2">
        <v>1.92</v>
      </c>
      <c r="O191" s="2">
        <v>33.369999999999997</v>
      </c>
      <c r="P191" s="2">
        <f t="shared" si="10"/>
        <v>33.370000000000005</v>
      </c>
      <c r="R191" s="2">
        <f t="shared" si="11"/>
        <v>8.5300000000000011</v>
      </c>
      <c r="S191" s="2">
        <f t="shared" si="12"/>
        <v>11</v>
      </c>
      <c r="T191" s="2">
        <f t="shared" si="13"/>
        <v>9.18</v>
      </c>
      <c r="U191" s="2">
        <f t="shared" si="14"/>
        <v>4.66</v>
      </c>
      <c r="V191" s="2"/>
      <c r="X191" s="4" t="s">
        <v>389</v>
      </c>
      <c r="Y191" s="5">
        <v>45.028100000000002</v>
      </c>
      <c r="Z191" s="5">
        <v>-87.735799999999998</v>
      </c>
      <c r="AA191" s="7">
        <v>182.9</v>
      </c>
      <c r="AB191" s="4" t="s">
        <v>607</v>
      </c>
      <c r="AC191" s="4" t="s">
        <v>388</v>
      </c>
    </row>
    <row r="192" spans="1:31">
      <c r="A192" s="4" t="s">
        <v>390</v>
      </c>
      <c r="B192" s="4" t="s">
        <v>391</v>
      </c>
      <c r="C192" s="2">
        <v>1.26</v>
      </c>
      <c r="D192" s="2">
        <v>1.01</v>
      </c>
      <c r="E192" s="2">
        <v>1.59</v>
      </c>
      <c r="F192" s="2">
        <v>2.58</v>
      </c>
      <c r="G192" s="2">
        <v>3.24</v>
      </c>
      <c r="H192" s="2">
        <v>3.76</v>
      </c>
      <c r="I192" s="2">
        <v>4</v>
      </c>
      <c r="J192" s="2">
        <v>3.37</v>
      </c>
      <c r="K192" s="2">
        <v>3.74</v>
      </c>
      <c r="L192" s="2">
        <v>3.24</v>
      </c>
      <c r="M192" s="2">
        <v>1.95</v>
      </c>
      <c r="N192" s="2">
        <v>1.52</v>
      </c>
      <c r="O192" s="2">
        <v>31.26</v>
      </c>
      <c r="P192" s="2">
        <f t="shared" si="10"/>
        <v>31.259999999999998</v>
      </c>
      <c r="R192" s="2">
        <f t="shared" si="11"/>
        <v>7.41</v>
      </c>
      <c r="S192" s="2">
        <f t="shared" si="12"/>
        <v>11.129999999999999</v>
      </c>
      <c r="T192" s="2">
        <f t="shared" si="13"/>
        <v>8.93</v>
      </c>
      <c r="U192" s="2">
        <f t="shared" si="14"/>
        <v>3.79</v>
      </c>
      <c r="V192" s="2"/>
      <c r="X192" s="4" t="s">
        <v>391</v>
      </c>
      <c r="Y192" s="5">
        <v>46.066400000000002</v>
      </c>
      <c r="Z192" s="5">
        <v>-89.075299999999999</v>
      </c>
      <c r="AA192" s="7">
        <v>542.5</v>
      </c>
      <c r="AB192" s="4" t="s">
        <v>607</v>
      </c>
      <c r="AC192" s="4" t="s">
        <v>390</v>
      </c>
    </row>
    <row r="193" spans="1:30">
      <c r="A193" s="4" t="s">
        <v>392</v>
      </c>
      <c r="B193" s="4" t="s">
        <v>393</v>
      </c>
      <c r="C193" s="2">
        <v>1.22</v>
      </c>
      <c r="D193" s="2">
        <v>1.47</v>
      </c>
      <c r="E193" s="2">
        <v>2.09</v>
      </c>
      <c r="F193" s="2">
        <v>3.95</v>
      </c>
      <c r="G193" s="2">
        <v>4.6500000000000004</v>
      </c>
      <c r="H193" s="2">
        <v>5.97</v>
      </c>
      <c r="I193" s="2">
        <v>5.29</v>
      </c>
      <c r="J193" s="2">
        <v>4.2300000000000004</v>
      </c>
      <c r="K193" s="2">
        <v>4.25</v>
      </c>
      <c r="L193" s="2">
        <v>2.82</v>
      </c>
      <c r="M193" s="2">
        <v>2.25</v>
      </c>
      <c r="N193" s="2">
        <v>1.79</v>
      </c>
      <c r="O193" s="2">
        <v>39.979999999999997</v>
      </c>
      <c r="P193" s="2">
        <f t="shared" si="10"/>
        <v>39.980000000000004</v>
      </c>
      <c r="R193" s="2">
        <f t="shared" si="11"/>
        <v>10.690000000000001</v>
      </c>
      <c r="S193" s="2">
        <f t="shared" si="12"/>
        <v>15.49</v>
      </c>
      <c r="T193" s="2">
        <f t="shared" si="13"/>
        <v>9.32</v>
      </c>
      <c r="U193" s="2">
        <f t="shared" si="14"/>
        <v>4.4799999999999995</v>
      </c>
      <c r="V193" s="2"/>
      <c r="X193" s="4" t="s">
        <v>393</v>
      </c>
      <c r="Y193" s="5">
        <v>42.748899999999999</v>
      </c>
      <c r="Z193" s="5">
        <v>-90.465599999999995</v>
      </c>
      <c r="AA193" s="7">
        <v>301.8</v>
      </c>
      <c r="AB193" s="4" t="s">
        <v>607</v>
      </c>
      <c r="AC193" s="4" t="s">
        <v>392</v>
      </c>
    </row>
    <row r="194" spans="1:30">
      <c r="A194" s="4" t="s">
        <v>394</v>
      </c>
      <c r="B194" s="4" t="s">
        <v>395</v>
      </c>
      <c r="C194" s="2">
        <v>2.17</v>
      </c>
      <c r="D194" s="2">
        <v>1.91</v>
      </c>
      <c r="E194" s="2">
        <v>2.46</v>
      </c>
      <c r="F194" s="2">
        <v>3.99</v>
      </c>
      <c r="G194" s="2">
        <v>4.12</v>
      </c>
      <c r="H194" s="2">
        <v>4.49</v>
      </c>
      <c r="I194" s="2">
        <v>3.48</v>
      </c>
      <c r="J194" s="2">
        <v>3.66</v>
      </c>
      <c r="K194" s="2">
        <v>3.5</v>
      </c>
      <c r="L194" s="2">
        <v>3.48</v>
      </c>
      <c r="M194" s="2">
        <v>2.37</v>
      </c>
      <c r="N194" s="2">
        <v>2.0099999999999998</v>
      </c>
      <c r="O194" s="2">
        <v>37.64</v>
      </c>
      <c r="P194" s="2">
        <f t="shared" si="10"/>
        <v>37.639999999999993</v>
      </c>
      <c r="R194" s="2">
        <f t="shared" si="11"/>
        <v>10.57</v>
      </c>
      <c r="S194" s="2">
        <f t="shared" si="12"/>
        <v>11.63</v>
      </c>
      <c r="T194" s="2">
        <f t="shared" si="13"/>
        <v>9.3500000000000014</v>
      </c>
      <c r="U194" s="2">
        <f t="shared" si="14"/>
        <v>6.09</v>
      </c>
      <c r="V194" s="2"/>
      <c r="X194" s="4" t="s">
        <v>395</v>
      </c>
      <c r="Y194" s="5">
        <v>42.560099999999998</v>
      </c>
      <c r="Z194" s="5">
        <v>-87.938400000000001</v>
      </c>
      <c r="AA194" s="7">
        <v>213.1</v>
      </c>
      <c r="AB194" s="4" t="s">
        <v>607</v>
      </c>
      <c r="AC194" s="4" t="s">
        <v>394</v>
      </c>
    </row>
    <row r="195" spans="1:30">
      <c r="A195" s="4" t="s">
        <v>396</v>
      </c>
      <c r="B195" s="4" t="s">
        <v>397</v>
      </c>
      <c r="C195" s="2">
        <v>1.63</v>
      </c>
      <c r="D195" s="2">
        <v>1.51</v>
      </c>
      <c r="E195" s="2">
        <v>2.08</v>
      </c>
      <c r="F195" s="2">
        <v>3.67</v>
      </c>
      <c r="G195" s="2">
        <v>3.46</v>
      </c>
      <c r="H195" s="2">
        <v>4.33</v>
      </c>
      <c r="I195" s="2">
        <v>3.57</v>
      </c>
      <c r="J195" s="2">
        <v>3.99</v>
      </c>
      <c r="K195" s="2">
        <v>2.94</v>
      </c>
      <c r="L195" s="2">
        <v>2.87</v>
      </c>
      <c r="M195" s="2">
        <v>2.0299999999999998</v>
      </c>
      <c r="N195" s="2">
        <v>1.85</v>
      </c>
      <c r="O195" s="2">
        <v>33.93</v>
      </c>
      <c r="P195" s="2">
        <f t="shared" si="10"/>
        <v>33.930000000000007</v>
      </c>
      <c r="R195" s="2">
        <f t="shared" si="11"/>
        <v>9.2100000000000009</v>
      </c>
      <c r="S195" s="2">
        <f t="shared" si="12"/>
        <v>11.89</v>
      </c>
      <c r="T195" s="2">
        <f t="shared" si="13"/>
        <v>7.84</v>
      </c>
      <c r="U195" s="2">
        <f t="shared" si="14"/>
        <v>4.99</v>
      </c>
      <c r="V195" s="2"/>
      <c r="X195" s="4" t="s">
        <v>397</v>
      </c>
      <c r="Y195" s="5">
        <v>43.724400000000003</v>
      </c>
      <c r="Z195" s="5">
        <v>-88.074200000000005</v>
      </c>
      <c r="AA195" s="7">
        <v>340.8</v>
      </c>
      <c r="AB195" s="4" t="s">
        <v>607</v>
      </c>
      <c r="AC195" s="4" t="s">
        <v>396</v>
      </c>
    </row>
    <row r="196" spans="1:30">
      <c r="A196" s="4" t="s">
        <v>398</v>
      </c>
      <c r="B196" s="4" t="s">
        <v>399</v>
      </c>
      <c r="C196" s="2">
        <v>1.59</v>
      </c>
      <c r="D196" s="2">
        <v>1.41</v>
      </c>
      <c r="E196" s="2">
        <v>1.97</v>
      </c>
      <c r="F196" s="2">
        <v>3.63</v>
      </c>
      <c r="G196" s="2">
        <v>3.83</v>
      </c>
      <c r="H196" s="2">
        <v>4.22</v>
      </c>
      <c r="I196" s="2">
        <v>3.5</v>
      </c>
      <c r="J196" s="2">
        <v>3.69</v>
      </c>
      <c r="K196" s="2">
        <v>2.81</v>
      </c>
      <c r="L196" s="2">
        <v>2.96</v>
      </c>
      <c r="M196" s="2">
        <v>2.14</v>
      </c>
      <c r="N196" s="2">
        <v>1.82</v>
      </c>
      <c r="O196" s="2">
        <v>33.57</v>
      </c>
      <c r="P196" s="2">
        <f t="shared" si="10"/>
        <v>33.57</v>
      </c>
      <c r="R196" s="2">
        <f t="shared" si="11"/>
        <v>9.43</v>
      </c>
      <c r="S196" s="2">
        <f t="shared" si="12"/>
        <v>11.41</v>
      </c>
      <c r="T196" s="2">
        <f t="shared" si="13"/>
        <v>7.91</v>
      </c>
      <c r="U196" s="2">
        <f t="shared" si="14"/>
        <v>4.82</v>
      </c>
      <c r="V196" s="2"/>
      <c r="X196" s="4" t="s">
        <v>399</v>
      </c>
      <c r="Y196" s="5">
        <v>43.73</v>
      </c>
      <c r="Z196" s="5">
        <v>-87.971400000000003</v>
      </c>
      <c r="AA196" s="7">
        <v>252.4</v>
      </c>
      <c r="AB196" s="4" t="s">
        <v>607</v>
      </c>
      <c r="AC196" s="4" t="s">
        <v>398</v>
      </c>
    </row>
    <row r="197" spans="1:30">
      <c r="A197" s="4" t="s">
        <v>400</v>
      </c>
      <c r="B197" s="4" t="s">
        <v>401</v>
      </c>
      <c r="C197" s="2">
        <v>1.76</v>
      </c>
      <c r="D197" s="2">
        <v>1.48</v>
      </c>
      <c r="E197" s="2">
        <v>1.91</v>
      </c>
      <c r="F197" s="2">
        <v>3.78</v>
      </c>
      <c r="G197" s="2">
        <v>3.9</v>
      </c>
      <c r="H197" s="2">
        <v>4.17</v>
      </c>
      <c r="I197" s="2">
        <v>3.61</v>
      </c>
      <c r="J197" s="2">
        <v>3.68</v>
      </c>
      <c r="K197" s="2">
        <v>3.08</v>
      </c>
      <c r="L197" s="2">
        <v>2.56</v>
      </c>
      <c r="M197" s="2">
        <v>2.13</v>
      </c>
      <c r="N197" s="2">
        <v>1.82</v>
      </c>
      <c r="O197" s="2">
        <v>33.880000000000003</v>
      </c>
      <c r="P197" s="2">
        <f t="shared" si="10"/>
        <v>33.879999999999995</v>
      </c>
      <c r="R197" s="2">
        <f t="shared" si="11"/>
        <v>9.59</v>
      </c>
      <c r="S197" s="2">
        <f t="shared" si="12"/>
        <v>11.459999999999999</v>
      </c>
      <c r="T197" s="2">
        <f t="shared" si="13"/>
        <v>7.7700000000000005</v>
      </c>
      <c r="U197" s="2">
        <f t="shared" si="14"/>
        <v>5.0600000000000005</v>
      </c>
      <c r="V197" s="2"/>
      <c r="X197" s="4" t="s">
        <v>401</v>
      </c>
      <c r="Y197" s="5">
        <v>43.394399999999997</v>
      </c>
      <c r="Z197" s="5">
        <v>-87.863600000000005</v>
      </c>
      <c r="AA197" s="7">
        <v>181.1</v>
      </c>
      <c r="AB197" s="4" t="s">
        <v>607</v>
      </c>
      <c r="AC197" s="4" t="s">
        <v>400</v>
      </c>
    </row>
    <row r="198" spans="1:30">
      <c r="A198" s="4" t="s">
        <v>402</v>
      </c>
      <c r="B198" s="4" t="s">
        <v>403</v>
      </c>
      <c r="C198" s="2">
        <v>1.79</v>
      </c>
      <c r="D198" s="2">
        <v>1.58</v>
      </c>
      <c r="E198" s="2">
        <v>1.97</v>
      </c>
      <c r="F198" s="2">
        <v>3.94</v>
      </c>
      <c r="G198" s="2">
        <v>3.76</v>
      </c>
      <c r="H198" s="2">
        <v>4.45</v>
      </c>
      <c r="I198" s="2">
        <v>3.81</v>
      </c>
      <c r="J198" s="2">
        <v>3.71</v>
      </c>
      <c r="K198" s="2">
        <v>3.01</v>
      </c>
      <c r="L198" s="2">
        <v>2.74</v>
      </c>
      <c r="M198" s="2">
        <v>2.08</v>
      </c>
      <c r="N198" s="2">
        <v>2.15</v>
      </c>
      <c r="O198" s="2">
        <v>34.99</v>
      </c>
      <c r="P198" s="2">
        <f t="shared" ref="P198:P261" si="15">SUM(C198:N198)</f>
        <v>34.989999999999995</v>
      </c>
      <c r="R198" s="2">
        <f t="shared" ref="R198:R261" si="16">SUM(E198:G198)</f>
        <v>9.67</v>
      </c>
      <c r="S198" s="2">
        <f t="shared" ref="S198:S261" si="17">SUM(H198:J198)</f>
        <v>11.969999999999999</v>
      </c>
      <c r="T198" s="2">
        <f t="shared" ref="T198:T261" si="18">SUM(K198:M198)</f>
        <v>7.83</v>
      </c>
      <c r="U198" s="2">
        <f t="shared" ref="U198:U261" si="19">SUM(N198,C198:D198)</f>
        <v>5.52</v>
      </c>
      <c r="V198" s="2"/>
      <c r="X198" s="4" t="s">
        <v>403</v>
      </c>
      <c r="Y198" s="5">
        <v>43.386099999999999</v>
      </c>
      <c r="Z198" s="5">
        <v>-87.879000000000005</v>
      </c>
      <c r="AA198" s="7">
        <v>200.9</v>
      </c>
      <c r="AB198" s="4" t="s">
        <v>607</v>
      </c>
      <c r="AC198" s="4" t="s">
        <v>402</v>
      </c>
    </row>
    <row r="199" spans="1:30">
      <c r="A199" s="4" t="s">
        <v>404</v>
      </c>
      <c r="B199" s="4" t="s">
        <v>405</v>
      </c>
      <c r="C199" s="2">
        <v>1.48</v>
      </c>
      <c r="D199" s="2">
        <v>1.46</v>
      </c>
      <c r="E199" s="2">
        <v>2.2799999999999998</v>
      </c>
      <c r="F199" s="2">
        <v>3.82</v>
      </c>
      <c r="G199" s="2">
        <v>4.53</v>
      </c>
      <c r="H199" s="2">
        <v>5.32</v>
      </c>
      <c r="I199" s="2">
        <v>4.26</v>
      </c>
      <c r="J199" s="2">
        <v>4.1900000000000004</v>
      </c>
      <c r="K199" s="2">
        <v>3.58</v>
      </c>
      <c r="L199" s="2">
        <v>3.05</v>
      </c>
      <c r="M199" s="2">
        <v>2.2400000000000002</v>
      </c>
      <c r="N199" s="2">
        <v>1.73</v>
      </c>
      <c r="O199" s="2">
        <v>37.94</v>
      </c>
      <c r="P199" s="2">
        <f t="shared" si="15"/>
        <v>37.94</v>
      </c>
      <c r="R199" s="2">
        <f t="shared" si="16"/>
        <v>10.629999999999999</v>
      </c>
      <c r="S199" s="2">
        <f t="shared" si="17"/>
        <v>13.77</v>
      </c>
      <c r="T199" s="2">
        <f t="shared" si="18"/>
        <v>8.870000000000001</v>
      </c>
      <c r="U199" s="2">
        <f t="shared" si="19"/>
        <v>4.67</v>
      </c>
      <c r="V199" s="2"/>
      <c r="X199" s="4" t="s">
        <v>405</v>
      </c>
      <c r="Y199" s="5">
        <v>43.514099999999999</v>
      </c>
      <c r="Z199" s="5">
        <v>-89.569100000000006</v>
      </c>
      <c r="AA199" s="7">
        <v>248.7</v>
      </c>
      <c r="AB199" s="4" t="s">
        <v>607</v>
      </c>
      <c r="AC199" s="4" t="s">
        <v>404</v>
      </c>
    </row>
    <row r="200" spans="1:30">
      <c r="A200" s="4" t="s">
        <v>406</v>
      </c>
      <c r="B200" s="4" t="s">
        <v>407</v>
      </c>
      <c r="C200" s="2">
        <v>1.44</v>
      </c>
      <c r="D200" s="2">
        <v>1.41</v>
      </c>
      <c r="E200" s="2">
        <v>2.1800000000000002</v>
      </c>
      <c r="F200" s="2">
        <v>4.1500000000000004</v>
      </c>
      <c r="G200" s="2">
        <v>4.58</v>
      </c>
      <c r="H200" s="2">
        <v>5.61</v>
      </c>
      <c r="I200" s="2">
        <v>4.51</v>
      </c>
      <c r="J200" s="2">
        <v>4.12</v>
      </c>
      <c r="K200" s="2">
        <v>3.56</v>
      </c>
      <c r="L200" s="2">
        <v>2.86</v>
      </c>
      <c r="M200" s="2">
        <v>2.2200000000000002</v>
      </c>
      <c r="N200" s="2">
        <v>1.68</v>
      </c>
      <c r="O200" s="2">
        <v>38.32</v>
      </c>
      <c r="P200" s="2">
        <f t="shared" si="15"/>
        <v>38.32</v>
      </c>
      <c r="R200" s="2">
        <f t="shared" si="16"/>
        <v>10.91</v>
      </c>
      <c r="S200" s="2">
        <f t="shared" si="17"/>
        <v>14.240000000000002</v>
      </c>
      <c r="T200" s="2">
        <f t="shared" si="18"/>
        <v>8.64</v>
      </c>
      <c r="U200" s="2">
        <f t="shared" si="19"/>
        <v>4.53</v>
      </c>
      <c r="V200" s="2"/>
      <c r="X200" s="4" t="s">
        <v>407</v>
      </c>
      <c r="Y200" s="5">
        <v>43.5306</v>
      </c>
      <c r="Z200" s="5">
        <v>-89.436899999999994</v>
      </c>
      <c r="AA200" s="7">
        <v>239.3</v>
      </c>
      <c r="AB200" s="4" t="s">
        <v>607</v>
      </c>
      <c r="AC200" s="4" t="s">
        <v>406</v>
      </c>
      <c r="AD200" s="4" t="s">
        <v>608</v>
      </c>
    </row>
    <row r="201" spans="1:30">
      <c r="A201" s="4" t="s">
        <v>408</v>
      </c>
      <c r="B201" s="4" t="s">
        <v>409</v>
      </c>
      <c r="C201" s="2">
        <v>1.22</v>
      </c>
      <c r="D201" s="2">
        <v>1.26</v>
      </c>
      <c r="E201" s="2">
        <v>2.0499999999999998</v>
      </c>
      <c r="F201" s="2">
        <v>4.04</v>
      </c>
      <c r="G201" s="2">
        <v>4.68</v>
      </c>
      <c r="H201" s="2">
        <v>5.83</v>
      </c>
      <c r="I201" s="2">
        <v>4.12</v>
      </c>
      <c r="J201" s="2">
        <v>4.1500000000000004</v>
      </c>
      <c r="K201" s="2">
        <v>3.99</v>
      </c>
      <c r="L201" s="2">
        <v>2.72</v>
      </c>
      <c r="M201" s="2">
        <v>2.12</v>
      </c>
      <c r="N201" s="2">
        <v>1.56</v>
      </c>
      <c r="O201" s="2">
        <v>37.74</v>
      </c>
      <c r="P201" s="2">
        <f t="shared" si="15"/>
        <v>37.74</v>
      </c>
      <c r="R201" s="2">
        <f t="shared" si="16"/>
        <v>10.77</v>
      </c>
      <c r="S201" s="2">
        <f t="shared" si="17"/>
        <v>14.1</v>
      </c>
      <c r="T201" s="2">
        <f t="shared" si="18"/>
        <v>8.8300000000000018</v>
      </c>
      <c r="U201" s="2">
        <f t="shared" si="19"/>
        <v>4.04</v>
      </c>
      <c r="V201" s="2"/>
      <c r="X201" s="4" t="s">
        <v>409</v>
      </c>
      <c r="Y201" s="5">
        <v>43.051400000000001</v>
      </c>
      <c r="Z201" s="5">
        <v>-91.135000000000005</v>
      </c>
      <c r="AA201" s="7">
        <v>200.6</v>
      </c>
      <c r="AB201" s="4" t="s">
        <v>607</v>
      </c>
      <c r="AC201" s="4" t="s">
        <v>408</v>
      </c>
      <c r="AD201" s="4" t="s">
        <v>608</v>
      </c>
    </row>
    <row r="202" spans="1:30">
      <c r="A202" s="4" t="s">
        <v>410</v>
      </c>
      <c r="B202" s="4" t="s">
        <v>411</v>
      </c>
      <c r="C202" s="2">
        <v>0.97</v>
      </c>
      <c r="D202" s="2">
        <v>1.02</v>
      </c>
      <c r="E202" s="2">
        <v>1.65</v>
      </c>
      <c r="F202" s="2">
        <v>2.7</v>
      </c>
      <c r="G202" s="2">
        <v>3.89</v>
      </c>
      <c r="H202" s="2">
        <v>4.05</v>
      </c>
      <c r="I202" s="2">
        <v>3.55</v>
      </c>
      <c r="J202" s="2">
        <v>3.86</v>
      </c>
      <c r="K202" s="2">
        <v>3.93</v>
      </c>
      <c r="L202" s="2">
        <v>3.5</v>
      </c>
      <c r="M202" s="2">
        <v>1.75</v>
      </c>
      <c r="N202" s="2">
        <v>1.5</v>
      </c>
      <c r="O202" s="2">
        <v>32.369999999999997</v>
      </c>
      <c r="P202" s="2">
        <f t="shared" si="15"/>
        <v>32.370000000000005</v>
      </c>
      <c r="R202" s="2">
        <f t="shared" si="16"/>
        <v>8.24</v>
      </c>
      <c r="S202" s="2">
        <f t="shared" si="17"/>
        <v>11.459999999999999</v>
      </c>
      <c r="T202" s="2">
        <f t="shared" si="18"/>
        <v>9.18</v>
      </c>
      <c r="U202" s="2">
        <f t="shared" si="19"/>
        <v>3.4899999999999998</v>
      </c>
      <c r="V202" s="2"/>
      <c r="X202" s="4" t="s">
        <v>411</v>
      </c>
      <c r="Y202" s="5">
        <v>45.544699999999999</v>
      </c>
      <c r="Z202" s="5">
        <v>-90.301699999999997</v>
      </c>
      <c r="AA202" s="7">
        <v>469.4</v>
      </c>
      <c r="AB202" s="4" t="s">
        <v>607</v>
      </c>
      <c r="AC202" s="4" t="s">
        <v>410</v>
      </c>
    </row>
    <row r="203" spans="1:30">
      <c r="A203" s="4" t="s">
        <v>412</v>
      </c>
      <c r="B203" s="4" t="s">
        <v>413</v>
      </c>
      <c r="C203" s="2">
        <v>1.29</v>
      </c>
      <c r="D203" s="2">
        <v>1.1299999999999999</v>
      </c>
      <c r="E203" s="2">
        <v>1.81</v>
      </c>
      <c r="F203" s="2">
        <v>3.15</v>
      </c>
      <c r="G203" s="2">
        <v>3.37</v>
      </c>
      <c r="H203" s="2">
        <v>3.54</v>
      </c>
      <c r="I203" s="2">
        <v>3.58</v>
      </c>
      <c r="J203" s="2">
        <v>3.42</v>
      </c>
      <c r="K203" s="2">
        <v>3.44</v>
      </c>
      <c r="L203" s="2">
        <v>2.79</v>
      </c>
      <c r="M203" s="2">
        <v>1.79</v>
      </c>
      <c r="N203" s="2">
        <v>1.54</v>
      </c>
      <c r="O203" s="2">
        <v>30.85</v>
      </c>
      <c r="P203" s="2">
        <f t="shared" si="15"/>
        <v>30.849999999999998</v>
      </c>
      <c r="R203" s="2">
        <f t="shared" si="16"/>
        <v>8.33</v>
      </c>
      <c r="S203" s="2">
        <f t="shared" si="17"/>
        <v>10.54</v>
      </c>
      <c r="T203" s="2">
        <f t="shared" si="18"/>
        <v>8.02</v>
      </c>
      <c r="U203" s="2">
        <f t="shared" si="19"/>
        <v>3.96</v>
      </c>
      <c r="V203" s="2"/>
      <c r="X203" s="4" t="s">
        <v>413</v>
      </c>
      <c r="Y203" s="5">
        <v>44.677500000000002</v>
      </c>
      <c r="Z203" s="5">
        <v>-88.227500000000006</v>
      </c>
      <c r="AA203" s="7">
        <v>240.5</v>
      </c>
      <c r="AB203" s="4" t="s">
        <v>607</v>
      </c>
      <c r="AC203" s="4" t="s">
        <v>412</v>
      </c>
    </row>
    <row r="204" spans="1:30">
      <c r="A204" s="4" t="s">
        <v>414</v>
      </c>
      <c r="B204" s="4" t="s">
        <v>415</v>
      </c>
      <c r="C204" s="2">
        <v>1.98</v>
      </c>
      <c r="D204" s="2">
        <v>1.92</v>
      </c>
      <c r="E204" s="2">
        <v>2.42</v>
      </c>
      <c r="F204" s="2">
        <v>3.94</v>
      </c>
      <c r="G204" s="2">
        <v>4.32</v>
      </c>
      <c r="H204" s="2">
        <v>4.3499999999999996</v>
      </c>
      <c r="I204" s="2">
        <v>3.27</v>
      </c>
      <c r="J204" s="2">
        <v>3.75</v>
      </c>
      <c r="K204" s="2">
        <v>3.34</v>
      </c>
      <c r="L204" s="2">
        <v>3.07</v>
      </c>
      <c r="M204" s="2">
        <v>2.5299999999999998</v>
      </c>
      <c r="N204" s="2">
        <v>2.09</v>
      </c>
      <c r="O204" s="2">
        <v>36.979999999999997</v>
      </c>
      <c r="P204" s="2">
        <f t="shared" si="15"/>
        <v>36.980000000000004</v>
      </c>
      <c r="R204" s="2">
        <f t="shared" si="16"/>
        <v>10.68</v>
      </c>
      <c r="S204" s="2">
        <f t="shared" si="17"/>
        <v>11.37</v>
      </c>
      <c r="T204" s="2">
        <f t="shared" si="18"/>
        <v>8.94</v>
      </c>
      <c r="U204" s="2">
        <f t="shared" si="19"/>
        <v>5.99</v>
      </c>
      <c r="V204" s="2"/>
      <c r="X204" s="4" t="s">
        <v>415</v>
      </c>
      <c r="Y204" s="5">
        <v>42.702199999999998</v>
      </c>
      <c r="Z204" s="5">
        <v>-87.786100000000005</v>
      </c>
      <c r="AA204" s="7">
        <v>181.4</v>
      </c>
      <c r="AB204" s="4" t="s">
        <v>607</v>
      </c>
      <c r="AC204" s="4" t="s">
        <v>414</v>
      </c>
      <c r="AD204" s="4" t="s">
        <v>608</v>
      </c>
    </row>
    <row r="205" spans="1:30">
      <c r="A205" s="4" t="s">
        <v>416</v>
      </c>
      <c r="B205" s="4" t="s">
        <v>417</v>
      </c>
      <c r="C205" s="2">
        <v>2.0099999999999998</v>
      </c>
      <c r="D205" s="2">
        <v>2.2200000000000002</v>
      </c>
      <c r="E205" s="2">
        <v>2.56</v>
      </c>
      <c r="F205" s="2">
        <v>4.05</v>
      </c>
      <c r="G205" s="2">
        <v>4.0999999999999996</v>
      </c>
      <c r="H205" s="2">
        <v>4.5199999999999996</v>
      </c>
      <c r="I205" s="2">
        <v>3.52</v>
      </c>
      <c r="J205" s="2">
        <v>3.63</v>
      </c>
      <c r="K205" s="2">
        <v>3.39</v>
      </c>
      <c r="L205" s="2">
        <v>3.17</v>
      </c>
      <c r="M205" s="2">
        <v>2.52</v>
      </c>
      <c r="N205" s="2">
        <v>2.0499999999999998</v>
      </c>
      <c r="O205" s="2">
        <v>37.74</v>
      </c>
      <c r="P205" s="2">
        <f t="shared" si="15"/>
        <v>37.74</v>
      </c>
      <c r="R205" s="2">
        <f t="shared" si="16"/>
        <v>10.709999999999999</v>
      </c>
      <c r="S205" s="2">
        <f t="shared" si="17"/>
        <v>11.669999999999998</v>
      </c>
      <c r="T205" s="2">
        <f t="shared" si="18"/>
        <v>9.08</v>
      </c>
      <c r="U205" s="2">
        <f t="shared" si="19"/>
        <v>6.2799999999999994</v>
      </c>
      <c r="V205" s="2"/>
      <c r="X205" s="4" t="s">
        <v>417</v>
      </c>
      <c r="Y205" s="5">
        <v>42.711199999999998</v>
      </c>
      <c r="Z205" s="5">
        <v>-87.845699999999994</v>
      </c>
      <c r="AA205" s="7">
        <v>218.5</v>
      </c>
      <c r="AB205" s="4" t="s">
        <v>607</v>
      </c>
      <c r="AC205" s="4" t="s">
        <v>416</v>
      </c>
    </row>
    <row r="206" spans="1:30">
      <c r="A206" s="4" t="s">
        <v>418</v>
      </c>
      <c r="B206" s="4" t="s">
        <v>419</v>
      </c>
      <c r="C206" s="2">
        <v>1.25</v>
      </c>
      <c r="D206" s="2">
        <v>1.1000000000000001</v>
      </c>
      <c r="E206" s="2">
        <v>2.0699999999999998</v>
      </c>
      <c r="F206" s="2">
        <v>3.7</v>
      </c>
      <c r="G206" s="2">
        <v>3.49</v>
      </c>
      <c r="H206" s="2">
        <v>3.99</v>
      </c>
      <c r="I206" s="2">
        <v>2.88</v>
      </c>
      <c r="J206" s="2">
        <v>3.35</v>
      </c>
      <c r="K206" s="2">
        <v>3.23</v>
      </c>
      <c r="L206" s="2">
        <v>2.93</v>
      </c>
      <c r="M206" s="2">
        <v>2.1800000000000002</v>
      </c>
      <c r="N206" s="2">
        <v>1.6</v>
      </c>
      <c r="O206" s="2">
        <v>31.77</v>
      </c>
      <c r="P206" s="2">
        <f t="shared" si="15"/>
        <v>31.770000000000003</v>
      </c>
      <c r="R206" s="2">
        <f t="shared" si="16"/>
        <v>9.26</v>
      </c>
      <c r="S206" s="2">
        <f t="shared" si="17"/>
        <v>10.220000000000001</v>
      </c>
      <c r="T206" s="2">
        <f t="shared" si="18"/>
        <v>8.34</v>
      </c>
      <c r="U206" s="2">
        <f t="shared" si="19"/>
        <v>3.95</v>
      </c>
      <c r="V206" s="2"/>
      <c r="X206" s="4" t="s">
        <v>419</v>
      </c>
      <c r="Y206" s="5">
        <v>42.761099999999999</v>
      </c>
      <c r="Z206" s="5">
        <v>-87.813599999999994</v>
      </c>
      <c r="AA206" s="7">
        <v>205.4</v>
      </c>
      <c r="AB206" s="4" t="s">
        <v>607</v>
      </c>
      <c r="AC206" s="4" t="s">
        <v>418</v>
      </c>
    </row>
    <row r="207" spans="1:30">
      <c r="A207" s="4" t="s">
        <v>420</v>
      </c>
      <c r="B207" s="4" t="s">
        <v>421</v>
      </c>
      <c r="C207" s="2">
        <v>1.46</v>
      </c>
      <c r="D207" s="2">
        <v>1.43</v>
      </c>
      <c r="E207" s="2">
        <v>2.06</v>
      </c>
      <c r="F207" s="2">
        <v>3.76</v>
      </c>
      <c r="G207" s="2">
        <v>3.79</v>
      </c>
      <c r="H207" s="2">
        <v>4.25</v>
      </c>
      <c r="I207" s="2">
        <v>3.79</v>
      </c>
      <c r="J207" s="2">
        <v>3.53</v>
      </c>
      <c r="K207" s="2">
        <v>3.09</v>
      </c>
      <c r="L207" s="2">
        <v>2.91</v>
      </c>
      <c r="M207" s="2">
        <v>2.0299999999999998</v>
      </c>
      <c r="N207" s="2">
        <v>1.77</v>
      </c>
      <c r="O207" s="2">
        <v>33.869999999999997</v>
      </c>
      <c r="P207" s="2">
        <f t="shared" si="15"/>
        <v>33.870000000000005</v>
      </c>
      <c r="R207" s="2">
        <f t="shared" si="16"/>
        <v>9.61</v>
      </c>
      <c r="S207" s="2">
        <f t="shared" si="17"/>
        <v>11.569999999999999</v>
      </c>
      <c r="T207" s="2">
        <f t="shared" si="18"/>
        <v>8.0299999999999994</v>
      </c>
      <c r="U207" s="2">
        <f t="shared" si="19"/>
        <v>4.66</v>
      </c>
      <c r="V207" s="2"/>
      <c r="X207" s="4" t="s">
        <v>421</v>
      </c>
      <c r="Y207" s="5">
        <v>43.548099999999998</v>
      </c>
      <c r="Z207" s="5">
        <v>-87.950500000000005</v>
      </c>
      <c r="AA207" s="7">
        <v>271.89999999999998</v>
      </c>
      <c r="AB207" s="4" t="s">
        <v>607</v>
      </c>
      <c r="AC207" s="4" t="s">
        <v>420</v>
      </c>
    </row>
    <row r="208" spans="1:30">
      <c r="A208" s="4" t="s">
        <v>422</v>
      </c>
      <c r="B208" s="4" t="s">
        <v>423</v>
      </c>
      <c r="C208" s="2">
        <v>1.51</v>
      </c>
      <c r="D208" s="2">
        <v>1.54</v>
      </c>
      <c r="E208" s="2">
        <v>2.2000000000000002</v>
      </c>
      <c r="F208" s="2">
        <v>3.84</v>
      </c>
      <c r="G208" s="2">
        <v>4.29</v>
      </c>
      <c r="H208" s="2">
        <v>5.4</v>
      </c>
      <c r="I208" s="2">
        <v>5.27</v>
      </c>
      <c r="J208" s="2">
        <v>4.74</v>
      </c>
      <c r="K208" s="2">
        <v>3.55</v>
      </c>
      <c r="L208" s="2">
        <v>3.07</v>
      </c>
      <c r="M208" s="2">
        <v>2.17</v>
      </c>
      <c r="N208" s="2">
        <v>1.99</v>
      </c>
      <c r="O208" s="2">
        <v>39.57</v>
      </c>
      <c r="P208" s="2">
        <f t="shared" si="15"/>
        <v>39.57</v>
      </c>
      <c r="R208" s="2">
        <f t="shared" si="16"/>
        <v>10.33</v>
      </c>
      <c r="S208" s="2">
        <f t="shared" si="17"/>
        <v>15.41</v>
      </c>
      <c r="T208" s="2">
        <f t="shared" si="18"/>
        <v>8.7899999999999991</v>
      </c>
      <c r="U208" s="2">
        <f t="shared" si="19"/>
        <v>5.04</v>
      </c>
      <c r="V208" s="2"/>
      <c r="X208" s="4" t="s">
        <v>423</v>
      </c>
      <c r="Y208" s="5">
        <v>43.523099999999999</v>
      </c>
      <c r="Z208" s="5">
        <v>-90.000299999999996</v>
      </c>
      <c r="AA208" s="7">
        <v>282.2</v>
      </c>
      <c r="AB208" s="4" t="s">
        <v>607</v>
      </c>
      <c r="AC208" s="4" t="s">
        <v>422</v>
      </c>
    </row>
    <row r="209" spans="1:29">
      <c r="A209" s="4" t="s">
        <v>424</v>
      </c>
      <c r="B209" s="4" t="s">
        <v>425</v>
      </c>
      <c r="C209" s="2">
        <v>1.21</v>
      </c>
      <c r="D209" s="2">
        <v>0.93</v>
      </c>
      <c r="E209" s="2">
        <v>1.5</v>
      </c>
      <c r="F209" s="2">
        <v>2.54</v>
      </c>
      <c r="G209" s="2">
        <v>3.69</v>
      </c>
      <c r="H209" s="2">
        <v>4.38</v>
      </c>
      <c r="I209" s="2">
        <v>4.13</v>
      </c>
      <c r="J209" s="2">
        <v>3.3</v>
      </c>
      <c r="K209" s="2">
        <v>3.66</v>
      </c>
      <c r="L209" s="2">
        <v>3.57</v>
      </c>
      <c r="M209" s="2">
        <v>1.93</v>
      </c>
      <c r="N209" s="2">
        <v>1.42</v>
      </c>
      <c r="O209" s="2">
        <v>32.26</v>
      </c>
      <c r="P209" s="2">
        <f t="shared" si="15"/>
        <v>32.26</v>
      </c>
      <c r="R209" s="2">
        <f t="shared" si="16"/>
        <v>7.73</v>
      </c>
      <c r="S209" s="2">
        <f t="shared" si="17"/>
        <v>11.809999999999999</v>
      </c>
      <c r="T209" s="2">
        <f t="shared" si="18"/>
        <v>9.16</v>
      </c>
      <c r="U209" s="2">
        <f t="shared" si="19"/>
        <v>3.56</v>
      </c>
      <c r="V209" s="2"/>
      <c r="X209" s="4" t="s">
        <v>425</v>
      </c>
      <c r="Y209" s="5">
        <v>46.122199999999999</v>
      </c>
      <c r="Z209" s="5">
        <v>-89.877200000000002</v>
      </c>
      <c r="AA209" s="7">
        <v>491.3</v>
      </c>
      <c r="AB209" s="4" t="s">
        <v>607</v>
      </c>
      <c r="AC209" s="4" t="s">
        <v>424</v>
      </c>
    </row>
    <row r="210" spans="1:29">
      <c r="A210" s="4" t="s">
        <v>426</v>
      </c>
      <c r="B210" s="4" t="s">
        <v>427</v>
      </c>
      <c r="C210" s="2">
        <v>1.22</v>
      </c>
      <c r="D210" s="2">
        <v>1.1599999999999999</v>
      </c>
      <c r="E210" s="2">
        <v>1.8</v>
      </c>
      <c r="F210" s="2">
        <v>2.97</v>
      </c>
      <c r="G210" s="2">
        <v>3.77</v>
      </c>
      <c r="H210" s="2">
        <v>4.5199999999999996</v>
      </c>
      <c r="I210" s="2">
        <v>4.3899999999999997</v>
      </c>
      <c r="J210" s="2">
        <v>3.5</v>
      </c>
      <c r="K210" s="2">
        <v>4.12</v>
      </c>
      <c r="L210" s="2">
        <v>3.38</v>
      </c>
      <c r="M210" s="2">
        <v>1.95</v>
      </c>
      <c r="N210" s="2">
        <v>1.58</v>
      </c>
      <c r="O210" s="2">
        <v>34.36</v>
      </c>
      <c r="P210" s="2">
        <f t="shared" si="15"/>
        <v>34.36</v>
      </c>
      <c r="R210" s="2">
        <f t="shared" si="16"/>
        <v>8.5400000000000009</v>
      </c>
      <c r="S210" s="2">
        <f t="shared" si="17"/>
        <v>12.41</v>
      </c>
      <c r="T210" s="2">
        <f t="shared" si="18"/>
        <v>9.4499999999999993</v>
      </c>
      <c r="U210" s="2">
        <f t="shared" si="19"/>
        <v>3.96</v>
      </c>
      <c r="V210" s="2"/>
      <c r="X210" s="4" t="s">
        <v>427</v>
      </c>
      <c r="Y210" s="5">
        <v>45.598599999999998</v>
      </c>
      <c r="Z210" s="5">
        <v>-89.450800000000001</v>
      </c>
      <c r="AA210" s="7">
        <v>479.1</v>
      </c>
      <c r="AB210" s="4" t="s">
        <v>607</v>
      </c>
      <c r="AC210" s="4" t="s">
        <v>426</v>
      </c>
    </row>
    <row r="211" spans="1:29">
      <c r="A211" s="4" t="s">
        <v>428</v>
      </c>
      <c r="B211" s="4" t="s">
        <v>429</v>
      </c>
      <c r="C211" s="2">
        <v>1.1399999999999999</v>
      </c>
      <c r="D211" s="2">
        <v>0.95</v>
      </c>
      <c r="E211" s="2">
        <v>1.8</v>
      </c>
      <c r="F211" s="2">
        <v>2.95</v>
      </c>
      <c r="G211" s="2">
        <v>3.32</v>
      </c>
      <c r="H211" s="2">
        <v>4.24</v>
      </c>
      <c r="I211" s="2">
        <v>4.62</v>
      </c>
      <c r="J211" s="2">
        <v>3.35</v>
      </c>
      <c r="K211" s="2">
        <v>3.79</v>
      </c>
      <c r="L211" s="2">
        <v>3.08</v>
      </c>
      <c r="M211" s="2">
        <v>1.71</v>
      </c>
      <c r="N211" s="2">
        <v>1.56</v>
      </c>
      <c r="O211" s="2">
        <v>32.51</v>
      </c>
      <c r="P211" s="2">
        <f t="shared" si="15"/>
        <v>32.510000000000005</v>
      </c>
      <c r="R211" s="2">
        <f t="shared" si="16"/>
        <v>8.07</v>
      </c>
      <c r="S211" s="2">
        <f t="shared" si="17"/>
        <v>12.209999999999999</v>
      </c>
      <c r="T211" s="2">
        <f t="shared" si="18"/>
        <v>8.58</v>
      </c>
      <c r="U211" s="2">
        <f t="shared" si="19"/>
        <v>3.6500000000000004</v>
      </c>
      <c r="V211" s="2"/>
      <c r="X211" s="4" t="s">
        <v>429</v>
      </c>
      <c r="Y211" s="5">
        <v>45.652799999999999</v>
      </c>
      <c r="Z211" s="5">
        <v>-89.307500000000005</v>
      </c>
      <c r="AA211" s="7">
        <v>483.4</v>
      </c>
      <c r="AB211" s="4" t="s">
        <v>607</v>
      </c>
      <c r="AC211" s="4" t="s">
        <v>428</v>
      </c>
    </row>
    <row r="212" spans="1:29">
      <c r="A212" s="4" t="s">
        <v>430</v>
      </c>
      <c r="B212" s="4" t="s">
        <v>431</v>
      </c>
      <c r="C212" s="2">
        <v>0.83</v>
      </c>
      <c r="D212" s="2">
        <v>0.79</v>
      </c>
      <c r="E212" s="2">
        <v>1.52</v>
      </c>
      <c r="F212" s="2">
        <v>2.65</v>
      </c>
      <c r="G212" s="2">
        <v>3.42</v>
      </c>
      <c r="H212" s="2">
        <v>3.93</v>
      </c>
      <c r="I212" s="2">
        <v>4.0199999999999996</v>
      </c>
      <c r="J212" s="2">
        <v>3.09</v>
      </c>
      <c r="K212" s="2">
        <v>3.48</v>
      </c>
      <c r="L212" s="2">
        <v>2.95</v>
      </c>
      <c r="M212" s="2">
        <v>1.75</v>
      </c>
      <c r="N212" s="2">
        <v>1.2</v>
      </c>
      <c r="O212" s="2">
        <v>29.63</v>
      </c>
      <c r="P212" s="2">
        <f t="shared" si="15"/>
        <v>29.63</v>
      </c>
      <c r="R212" s="2">
        <f t="shared" si="16"/>
        <v>7.59</v>
      </c>
      <c r="S212" s="2">
        <f t="shared" si="17"/>
        <v>11.04</v>
      </c>
      <c r="T212" s="2">
        <f t="shared" si="18"/>
        <v>8.18</v>
      </c>
      <c r="U212" s="2">
        <f t="shared" si="19"/>
        <v>2.82</v>
      </c>
      <c r="V212" s="2"/>
      <c r="X212" s="4" t="s">
        <v>431</v>
      </c>
      <c r="Y212" s="5">
        <v>45.630800000000001</v>
      </c>
      <c r="Z212" s="5">
        <v>-89.465299999999999</v>
      </c>
      <c r="AA212" s="7">
        <v>487.4</v>
      </c>
      <c r="AB212" s="4" t="s">
        <v>607</v>
      </c>
      <c r="AC212" s="4" t="s">
        <v>430</v>
      </c>
    </row>
    <row r="213" spans="1:29">
      <c r="A213" s="4" t="s">
        <v>432</v>
      </c>
      <c r="B213" s="4" t="s">
        <v>433</v>
      </c>
      <c r="C213" s="2">
        <v>1.21</v>
      </c>
      <c r="D213" s="2">
        <v>1.22</v>
      </c>
      <c r="E213" s="2">
        <v>1.69</v>
      </c>
      <c r="F213" s="2">
        <v>3.04</v>
      </c>
      <c r="G213" s="2">
        <v>3.81</v>
      </c>
      <c r="H213" s="2">
        <v>5.0599999999999996</v>
      </c>
      <c r="I213" s="2">
        <v>4.1500000000000004</v>
      </c>
      <c r="J213" s="2">
        <v>3.59</v>
      </c>
      <c r="K213" s="2">
        <v>3.9</v>
      </c>
      <c r="L213" s="2">
        <v>3.22</v>
      </c>
      <c r="M213" s="2">
        <v>2.0299999999999998</v>
      </c>
      <c r="N213" s="2">
        <v>1.57</v>
      </c>
      <c r="O213" s="2">
        <v>34.49</v>
      </c>
      <c r="P213" s="2">
        <f t="shared" si="15"/>
        <v>34.489999999999995</v>
      </c>
      <c r="R213" s="2">
        <f t="shared" si="16"/>
        <v>8.5400000000000009</v>
      </c>
      <c r="S213" s="2">
        <f t="shared" si="17"/>
        <v>12.8</v>
      </c>
      <c r="T213" s="2">
        <f t="shared" si="18"/>
        <v>9.15</v>
      </c>
      <c r="U213" s="2">
        <f t="shared" si="19"/>
        <v>4</v>
      </c>
      <c r="V213" s="2"/>
      <c r="X213" s="4" t="s">
        <v>433</v>
      </c>
      <c r="Y213" s="5">
        <v>45.622199999999999</v>
      </c>
      <c r="Z213" s="5">
        <v>-89.41</v>
      </c>
      <c r="AA213" s="7">
        <v>490.4</v>
      </c>
      <c r="AB213" s="4" t="s">
        <v>607</v>
      </c>
      <c r="AC213" s="4" t="s">
        <v>432</v>
      </c>
    </row>
    <row r="214" spans="1:29">
      <c r="A214" s="4" t="s">
        <v>434</v>
      </c>
      <c r="B214" s="4" t="s">
        <v>435</v>
      </c>
      <c r="C214" s="2">
        <v>1.1499999999999999</v>
      </c>
      <c r="D214" s="2">
        <v>0.92</v>
      </c>
      <c r="E214" s="2">
        <v>1.67</v>
      </c>
      <c r="F214" s="2">
        <v>2.86</v>
      </c>
      <c r="G214" s="2">
        <v>3.75</v>
      </c>
      <c r="H214" s="2">
        <v>4.63</v>
      </c>
      <c r="I214" s="2">
        <v>3.94</v>
      </c>
      <c r="J214" s="2">
        <v>4.22</v>
      </c>
      <c r="K214" s="2">
        <v>3.86</v>
      </c>
      <c r="L214" s="2">
        <v>3.15</v>
      </c>
      <c r="M214" s="2">
        <v>1.87</v>
      </c>
      <c r="N214" s="2">
        <v>1.57</v>
      </c>
      <c r="O214" s="2">
        <v>33.590000000000003</v>
      </c>
      <c r="P214" s="2">
        <f t="shared" si="15"/>
        <v>33.589999999999996</v>
      </c>
      <c r="R214" s="2">
        <f t="shared" si="16"/>
        <v>8.2799999999999994</v>
      </c>
      <c r="S214" s="2">
        <f t="shared" si="17"/>
        <v>12.79</v>
      </c>
      <c r="T214" s="2">
        <f t="shared" si="18"/>
        <v>8.879999999999999</v>
      </c>
      <c r="U214" s="2">
        <f t="shared" si="19"/>
        <v>3.6399999999999997</v>
      </c>
      <c r="V214" s="2"/>
      <c r="X214" s="4" t="s">
        <v>435</v>
      </c>
      <c r="Y214" s="5">
        <v>44.967199999999998</v>
      </c>
      <c r="Z214" s="5">
        <v>-89.896100000000004</v>
      </c>
      <c r="AA214" s="7">
        <v>393.2</v>
      </c>
      <c r="AB214" s="4" t="s">
        <v>607</v>
      </c>
      <c r="AC214" s="4" t="s">
        <v>434</v>
      </c>
    </row>
    <row r="215" spans="1:29">
      <c r="A215" s="4" t="s">
        <v>436</v>
      </c>
      <c r="B215" s="4" t="s">
        <v>437</v>
      </c>
      <c r="C215" s="2">
        <v>0.89</v>
      </c>
      <c r="D215" s="2">
        <v>0.82</v>
      </c>
      <c r="E215" s="2">
        <v>1.47</v>
      </c>
      <c r="F215" s="2">
        <v>2.77</v>
      </c>
      <c r="G215" s="2">
        <v>3.85</v>
      </c>
      <c r="H215" s="2">
        <v>4.17</v>
      </c>
      <c r="I215" s="2">
        <v>3.98</v>
      </c>
      <c r="J215" s="2">
        <v>4.21</v>
      </c>
      <c r="K215" s="2">
        <v>3.34</v>
      </c>
      <c r="L215" s="2">
        <v>3.03</v>
      </c>
      <c r="M215" s="2">
        <v>1.68</v>
      </c>
      <c r="N215" s="2">
        <v>1.22</v>
      </c>
      <c r="O215" s="2">
        <v>31.43</v>
      </c>
      <c r="P215" s="2">
        <f t="shared" si="15"/>
        <v>31.43</v>
      </c>
      <c r="R215" s="2">
        <f t="shared" si="16"/>
        <v>8.09</v>
      </c>
      <c r="S215" s="2">
        <f t="shared" si="17"/>
        <v>12.36</v>
      </c>
      <c r="T215" s="2">
        <f t="shared" si="18"/>
        <v>8.0499999999999989</v>
      </c>
      <c r="U215" s="2">
        <f t="shared" si="19"/>
        <v>2.9299999999999997</v>
      </c>
      <c r="V215" s="2"/>
      <c r="X215" s="4" t="s">
        <v>437</v>
      </c>
      <c r="Y215" s="5">
        <v>45.416699999999999</v>
      </c>
      <c r="Z215" s="5">
        <v>-91.772499999999994</v>
      </c>
      <c r="AA215" s="7">
        <v>336.2</v>
      </c>
      <c r="AB215" s="4" t="s">
        <v>607</v>
      </c>
      <c r="AC215" s="4" t="s">
        <v>436</v>
      </c>
    </row>
    <row r="216" spans="1:29">
      <c r="A216" s="4" t="s">
        <v>438</v>
      </c>
      <c r="B216" s="4" t="s">
        <v>439</v>
      </c>
      <c r="C216" s="2">
        <v>1.18</v>
      </c>
      <c r="D216" s="2">
        <v>1.08</v>
      </c>
      <c r="E216" s="2">
        <v>1.81</v>
      </c>
      <c r="F216" s="2">
        <v>2.86</v>
      </c>
      <c r="G216" s="2">
        <v>3.6</v>
      </c>
      <c r="H216" s="2">
        <v>4.16</v>
      </c>
      <c r="I216" s="2">
        <v>3.68</v>
      </c>
      <c r="J216" s="2">
        <v>3.43</v>
      </c>
      <c r="K216" s="2">
        <v>3.57</v>
      </c>
      <c r="L216" s="2">
        <v>2.96</v>
      </c>
      <c r="M216" s="2">
        <v>1.76</v>
      </c>
      <c r="N216" s="2">
        <v>1.44</v>
      </c>
      <c r="O216" s="2">
        <v>31.53</v>
      </c>
      <c r="P216" s="2">
        <f t="shared" si="15"/>
        <v>31.530000000000005</v>
      </c>
      <c r="R216" s="2">
        <f t="shared" si="16"/>
        <v>8.27</v>
      </c>
      <c r="S216" s="2">
        <f t="shared" si="17"/>
        <v>11.27</v>
      </c>
      <c r="T216" s="2">
        <f t="shared" si="18"/>
        <v>8.2899999999999991</v>
      </c>
      <c r="U216" s="2">
        <f t="shared" si="19"/>
        <v>3.7</v>
      </c>
      <c r="V216" s="2"/>
      <c r="X216" s="4" t="s">
        <v>439</v>
      </c>
      <c r="Y216" s="5">
        <v>45.537799999999997</v>
      </c>
      <c r="Z216" s="5">
        <v>-89.732200000000006</v>
      </c>
      <c r="AA216" s="7">
        <v>445</v>
      </c>
      <c r="AB216" s="4" t="s">
        <v>607</v>
      </c>
      <c r="AC216" s="4" t="s">
        <v>438</v>
      </c>
    </row>
    <row r="217" spans="1:29">
      <c r="A217" s="4" t="s">
        <v>440</v>
      </c>
      <c r="B217" s="4" t="s">
        <v>441</v>
      </c>
      <c r="C217" s="2">
        <v>1.74</v>
      </c>
      <c r="D217" s="2">
        <v>1.85</v>
      </c>
      <c r="E217" s="2">
        <v>2.13</v>
      </c>
      <c r="F217" s="2">
        <v>3.85</v>
      </c>
      <c r="G217" s="2">
        <v>4.13</v>
      </c>
      <c r="H217" s="2">
        <v>4.6500000000000004</v>
      </c>
      <c r="I217" s="2">
        <v>4.18</v>
      </c>
      <c r="J217" s="2">
        <v>3.69</v>
      </c>
      <c r="K217" s="2">
        <v>3.3</v>
      </c>
      <c r="L217" s="2">
        <v>2.93</v>
      </c>
      <c r="M217" s="2">
        <v>2.25</v>
      </c>
      <c r="N217" s="2">
        <v>2.1</v>
      </c>
      <c r="O217" s="2">
        <v>36.799999999999997</v>
      </c>
      <c r="P217" s="2">
        <f t="shared" si="15"/>
        <v>36.800000000000004</v>
      </c>
      <c r="R217" s="2">
        <f t="shared" si="16"/>
        <v>10.11</v>
      </c>
      <c r="S217" s="2">
        <f t="shared" si="17"/>
        <v>12.52</v>
      </c>
      <c r="T217" s="2">
        <f t="shared" si="18"/>
        <v>8.48</v>
      </c>
      <c r="U217" s="2">
        <f t="shared" si="19"/>
        <v>5.6899999999999995</v>
      </c>
      <c r="V217" s="2"/>
      <c r="X217" s="4" t="s">
        <v>441</v>
      </c>
      <c r="Y217" s="5">
        <v>43.211100000000002</v>
      </c>
      <c r="Z217" s="5">
        <v>-88.209199999999996</v>
      </c>
      <c r="AA217" s="7">
        <v>299.89999999999998</v>
      </c>
      <c r="AB217" s="4" t="s">
        <v>607</v>
      </c>
      <c r="AC217" s="4" t="s">
        <v>440</v>
      </c>
    </row>
    <row r="218" spans="1:29">
      <c r="A218" s="4" t="s">
        <v>442</v>
      </c>
      <c r="B218" s="4" t="s">
        <v>443</v>
      </c>
      <c r="C218" s="2">
        <v>1.26</v>
      </c>
      <c r="D218" s="2">
        <v>1.1100000000000001</v>
      </c>
      <c r="E218" s="2">
        <v>2.04</v>
      </c>
      <c r="F218" s="2">
        <v>4.0999999999999996</v>
      </c>
      <c r="G218" s="2">
        <v>4.68</v>
      </c>
      <c r="H218" s="2">
        <v>6.03</v>
      </c>
      <c r="I218" s="2">
        <v>5.0199999999999996</v>
      </c>
      <c r="J218" s="2">
        <v>4.92</v>
      </c>
      <c r="K218" s="2">
        <v>3.92</v>
      </c>
      <c r="L218" s="2">
        <v>2.96</v>
      </c>
      <c r="M218" s="2">
        <v>1.99</v>
      </c>
      <c r="N218" s="2">
        <v>1.5</v>
      </c>
      <c r="O218" s="2">
        <v>39.53</v>
      </c>
      <c r="P218" s="2">
        <f t="shared" si="15"/>
        <v>39.53</v>
      </c>
      <c r="R218" s="2">
        <f t="shared" si="16"/>
        <v>10.82</v>
      </c>
      <c r="S218" s="2">
        <f t="shared" si="17"/>
        <v>15.97</v>
      </c>
      <c r="T218" s="2">
        <f t="shared" si="18"/>
        <v>8.8699999999999992</v>
      </c>
      <c r="U218" s="2">
        <f t="shared" si="19"/>
        <v>3.87</v>
      </c>
      <c r="V218" s="2"/>
      <c r="X218" s="4" t="s">
        <v>443</v>
      </c>
      <c r="Y218" s="5">
        <v>43.331400000000002</v>
      </c>
      <c r="Z218" s="5">
        <v>-90.388900000000007</v>
      </c>
      <c r="AA218" s="7">
        <v>221.9</v>
      </c>
      <c r="AB218" s="4" t="s">
        <v>607</v>
      </c>
      <c r="AC218" s="4" t="s">
        <v>442</v>
      </c>
    </row>
    <row r="219" spans="1:29">
      <c r="A219" s="4" t="s">
        <v>444</v>
      </c>
      <c r="B219" s="4" t="s">
        <v>445</v>
      </c>
      <c r="C219" s="2">
        <v>1.04</v>
      </c>
      <c r="D219" s="2">
        <v>1.1599999999999999</v>
      </c>
      <c r="E219" s="2">
        <v>2.14</v>
      </c>
      <c r="F219" s="2">
        <v>3.34</v>
      </c>
      <c r="G219" s="2">
        <v>4.08</v>
      </c>
      <c r="H219" s="2">
        <v>4.7300000000000004</v>
      </c>
      <c r="I219" s="2">
        <v>4.5199999999999996</v>
      </c>
      <c r="J219" s="2">
        <v>4.51</v>
      </c>
      <c r="K219" s="2">
        <v>3.65</v>
      </c>
      <c r="L219" s="2">
        <v>3.07</v>
      </c>
      <c r="M219" s="2">
        <v>1.94</v>
      </c>
      <c r="N219" s="2">
        <v>1.44</v>
      </c>
      <c r="O219" s="2">
        <v>35.619999999999997</v>
      </c>
      <c r="P219" s="2">
        <f t="shared" si="15"/>
        <v>35.619999999999997</v>
      </c>
      <c r="R219" s="2">
        <f t="shared" si="16"/>
        <v>9.56</v>
      </c>
      <c r="S219" s="2">
        <f t="shared" si="17"/>
        <v>13.76</v>
      </c>
      <c r="T219" s="2">
        <f t="shared" si="18"/>
        <v>8.66</v>
      </c>
      <c r="U219" s="2">
        <f t="shared" si="19"/>
        <v>3.6399999999999997</v>
      </c>
      <c r="V219" s="2"/>
      <c r="X219" s="4" t="s">
        <v>445</v>
      </c>
      <c r="Y219" s="5">
        <v>45.214199999999998</v>
      </c>
      <c r="Z219" s="5">
        <v>-91.887500000000003</v>
      </c>
      <c r="AA219" s="7">
        <v>329.2</v>
      </c>
      <c r="AB219" s="4" t="s">
        <v>607</v>
      </c>
      <c r="AC219" s="4" t="s">
        <v>444</v>
      </c>
    </row>
    <row r="220" spans="1:29">
      <c r="A220" s="4" t="s">
        <v>446</v>
      </c>
      <c r="B220" s="4" t="s">
        <v>447</v>
      </c>
      <c r="C220" s="2">
        <v>0.98</v>
      </c>
      <c r="D220" s="2">
        <v>0.93</v>
      </c>
      <c r="E220" s="2">
        <v>1.67</v>
      </c>
      <c r="F220" s="2">
        <v>2.89</v>
      </c>
      <c r="G220" s="2">
        <v>3.92</v>
      </c>
      <c r="H220" s="2">
        <v>4.8</v>
      </c>
      <c r="I220" s="2">
        <v>3.92</v>
      </c>
      <c r="J220" s="2">
        <v>3.23</v>
      </c>
      <c r="K220" s="2">
        <v>3.23</v>
      </c>
      <c r="L220" s="2">
        <v>2.69</v>
      </c>
      <c r="M220" s="2">
        <v>1.85</v>
      </c>
      <c r="N220" s="2">
        <v>1.37</v>
      </c>
      <c r="O220" s="2">
        <v>31.48</v>
      </c>
      <c r="P220" s="2">
        <f t="shared" si="15"/>
        <v>31.480000000000004</v>
      </c>
      <c r="R220" s="2">
        <f t="shared" si="16"/>
        <v>8.48</v>
      </c>
      <c r="S220" s="2">
        <f t="shared" si="17"/>
        <v>11.95</v>
      </c>
      <c r="T220" s="2">
        <f t="shared" si="18"/>
        <v>7.77</v>
      </c>
      <c r="U220" s="2">
        <f t="shared" si="19"/>
        <v>3.2800000000000002</v>
      </c>
      <c r="V220" s="2"/>
      <c r="X220" s="4" t="s">
        <v>447</v>
      </c>
      <c r="Y220" s="5">
        <v>43.886400000000002</v>
      </c>
      <c r="Z220" s="5">
        <v>-88.744399999999999</v>
      </c>
      <c r="AA220" s="7">
        <v>283.5</v>
      </c>
      <c r="AB220" s="4" t="s">
        <v>607</v>
      </c>
      <c r="AC220" s="4" t="s">
        <v>446</v>
      </c>
    </row>
    <row r="221" spans="1:29">
      <c r="A221" s="4" t="s">
        <v>448</v>
      </c>
      <c r="B221" s="4" t="s">
        <v>449</v>
      </c>
      <c r="C221" s="2">
        <v>0.9</v>
      </c>
      <c r="D221" s="2">
        <v>0.85</v>
      </c>
      <c r="E221" s="2">
        <v>1.67</v>
      </c>
      <c r="F221" s="2">
        <v>3.08</v>
      </c>
      <c r="G221" s="2">
        <v>4.29</v>
      </c>
      <c r="H221" s="2">
        <v>5.03</v>
      </c>
      <c r="I221" s="2">
        <v>4.3899999999999997</v>
      </c>
      <c r="J221" s="2">
        <v>4.68</v>
      </c>
      <c r="K221" s="2">
        <v>3.56</v>
      </c>
      <c r="L221" s="2">
        <v>2.95</v>
      </c>
      <c r="M221" s="2">
        <v>1.58</v>
      </c>
      <c r="N221" s="2">
        <v>1.08</v>
      </c>
      <c r="O221" s="2">
        <v>34.06</v>
      </c>
      <c r="P221" s="2">
        <f t="shared" si="15"/>
        <v>34.059999999999995</v>
      </c>
      <c r="R221" s="2">
        <f t="shared" si="16"/>
        <v>9.0399999999999991</v>
      </c>
      <c r="S221" s="2">
        <f t="shared" si="17"/>
        <v>14.1</v>
      </c>
      <c r="T221" s="2">
        <f t="shared" si="18"/>
        <v>8.09</v>
      </c>
      <c r="U221" s="2">
        <f t="shared" si="19"/>
        <v>2.83</v>
      </c>
      <c r="V221" s="2"/>
      <c r="X221" s="4" t="s">
        <v>449</v>
      </c>
      <c r="Y221" s="5">
        <v>44.854399999999998</v>
      </c>
      <c r="Z221" s="5">
        <v>-92.612200000000001</v>
      </c>
      <c r="AA221" s="7">
        <v>286.5</v>
      </c>
      <c r="AB221" s="4" t="s">
        <v>607</v>
      </c>
      <c r="AC221" s="4" t="s">
        <v>448</v>
      </c>
    </row>
    <row r="222" spans="1:29">
      <c r="A222" s="4" t="s">
        <v>450</v>
      </c>
      <c r="B222" s="4" t="s">
        <v>451</v>
      </c>
      <c r="C222" s="2">
        <v>0.72</v>
      </c>
      <c r="D222" s="2">
        <v>0.56999999999999995</v>
      </c>
      <c r="E222" s="2">
        <v>1.47</v>
      </c>
      <c r="F222" s="2">
        <v>3.1</v>
      </c>
      <c r="G222" s="2">
        <v>4.1500000000000004</v>
      </c>
      <c r="H222" s="2">
        <v>5.35</v>
      </c>
      <c r="I222" s="2">
        <v>4.42</v>
      </c>
      <c r="J222" s="2">
        <v>4.08</v>
      </c>
      <c r="K222" s="2">
        <v>3.47</v>
      </c>
      <c r="L222" s="2">
        <v>2.86</v>
      </c>
      <c r="M222" s="2">
        <v>1.5</v>
      </c>
      <c r="N222" s="2">
        <v>1.08</v>
      </c>
      <c r="O222" s="2">
        <v>32.770000000000003</v>
      </c>
      <c r="P222" s="2">
        <f t="shared" si="15"/>
        <v>32.769999999999996</v>
      </c>
      <c r="R222" s="2">
        <f t="shared" si="16"/>
        <v>8.7200000000000006</v>
      </c>
      <c r="S222" s="2">
        <f t="shared" si="17"/>
        <v>13.85</v>
      </c>
      <c r="T222" s="2">
        <f t="shared" si="18"/>
        <v>7.83</v>
      </c>
      <c r="U222" s="2">
        <f t="shared" si="19"/>
        <v>2.37</v>
      </c>
      <c r="V222" s="2"/>
      <c r="X222" s="4" t="s">
        <v>451</v>
      </c>
      <c r="Y222" s="5">
        <v>44.970799999999997</v>
      </c>
      <c r="Z222" s="5">
        <v>-92.561999999999998</v>
      </c>
      <c r="AA222" s="7">
        <v>298.7</v>
      </c>
      <c r="AB222" s="4" t="s">
        <v>607</v>
      </c>
      <c r="AC222" s="4" t="s">
        <v>450</v>
      </c>
    </row>
    <row r="223" spans="1:29">
      <c r="A223" s="4" t="s">
        <v>452</v>
      </c>
      <c r="B223" s="4" t="s">
        <v>453</v>
      </c>
      <c r="C223" s="2">
        <v>1.73</v>
      </c>
      <c r="D223" s="2">
        <v>1.7</v>
      </c>
      <c r="E223" s="2">
        <v>2.15</v>
      </c>
      <c r="F223" s="2">
        <v>3.76</v>
      </c>
      <c r="G223" s="2">
        <v>3.99</v>
      </c>
      <c r="H223" s="2">
        <v>4.66</v>
      </c>
      <c r="I223" s="2">
        <v>3.75</v>
      </c>
      <c r="J223" s="2">
        <v>3.77</v>
      </c>
      <c r="K223" s="2">
        <v>3.62</v>
      </c>
      <c r="L223" s="2">
        <v>2.95</v>
      </c>
      <c r="M223" s="2">
        <v>2.38</v>
      </c>
      <c r="N223" s="2">
        <v>1.93</v>
      </c>
      <c r="O223" s="2">
        <v>36.39</v>
      </c>
      <c r="P223" s="2">
        <f t="shared" si="15"/>
        <v>36.390000000000008</v>
      </c>
      <c r="R223" s="2">
        <f t="shared" si="16"/>
        <v>9.9</v>
      </c>
      <c r="S223" s="2">
        <f t="shared" si="17"/>
        <v>12.18</v>
      </c>
      <c r="T223" s="2">
        <f t="shared" si="18"/>
        <v>8.9499999999999993</v>
      </c>
      <c r="U223" s="2">
        <f t="shared" si="19"/>
        <v>5.36</v>
      </c>
      <c r="V223" s="2"/>
      <c r="X223" s="4" t="s">
        <v>453</v>
      </c>
      <c r="Y223" s="5">
        <v>42.726900000000001</v>
      </c>
      <c r="Z223" s="5">
        <v>-88.225800000000007</v>
      </c>
      <c r="AA223" s="7">
        <v>238.7</v>
      </c>
      <c r="AB223" s="4" t="s">
        <v>607</v>
      </c>
      <c r="AC223" s="4" t="s">
        <v>452</v>
      </c>
    </row>
    <row r="224" spans="1:29">
      <c r="A224" s="4" t="s">
        <v>454</v>
      </c>
      <c r="B224" s="4" t="s">
        <v>455</v>
      </c>
      <c r="C224" s="2">
        <v>1.27</v>
      </c>
      <c r="D224" s="2">
        <v>1.29</v>
      </c>
      <c r="E224" s="2">
        <v>2</v>
      </c>
      <c r="F224" s="2">
        <v>3.96</v>
      </c>
      <c r="G224" s="2">
        <v>4.4000000000000004</v>
      </c>
      <c r="H224" s="2">
        <v>5.0199999999999996</v>
      </c>
      <c r="I224" s="2">
        <v>4.84</v>
      </c>
      <c r="J224" s="2">
        <v>4.09</v>
      </c>
      <c r="K224" s="2">
        <v>3.69</v>
      </c>
      <c r="L224" s="2">
        <v>2.86</v>
      </c>
      <c r="M224" s="2">
        <v>2.2000000000000002</v>
      </c>
      <c r="N224" s="2">
        <v>1.67</v>
      </c>
      <c r="O224" s="2">
        <v>37.29</v>
      </c>
      <c r="P224" s="2">
        <f t="shared" si="15"/>
        <v>37.290000000000006</v>
      </c>
      <c r="R224" s="2">
        <f t="shared" si="16"/>
        <v>10.36</v>
      </c>
      <c r="S224" s="2">
        <f t="shared" si="17"/>
        <v>13.95</v>
      </c>
      <c r="T224" s="2">
        <f t="shared" si="18"/>
        <v>8.75</v>
      </c>
      <c r="U224" s="2">
        <f t="shared" si="19"/>
        <v>4.2300000000000004</v>
      </c>
      <c r="V224" s="2"/>
      <c r="X224" s="4" t="s">
        <v>455</v>
      </c>
      <c r="Y224" s="5">
        <v>43.459000000000003</v>
      </c>
      <c r="Z224" s="5">
        <v>-89.965400000000002</v>
      </c>
      <c r="AA224" s="7">
        <v>341.1</v>
      </c>
      <c r="AB224" s="4" t="s">
        <v>607</v>
      </c>
      <c r="AC224" s="4" t="s">
        <v>454</v>
      </c>
    </row>
    <row r="225" spans="1:29">
      <c r="A225" s="4" t="s">
        <v>456</v>
      </c>
      <c r="B225" s="4" t="s">
        <v>457</v>
      </c>
      <c r="C225" s="2">
        <v>1.24</v>
      </c>
      <c r="D225" s="2">
        <v>1.08</v>
      </c>
      <c r="E225" s="2">
        <v>1.74</v>
      </c>
      <c r="F225" s="2">
        <v>3.17</v>
      </c>
      <c r="G225" s="2">
        <v>4</v>
      </c>
      <c r="H225" s="2">
        <v>4.4800000000000004</v>
      </c>
      <c r="I225" s="2">
        <v>3.75</v>
      </c>
      <c r="J225" s="2">
        <v>4.0199999999999996</v>
      </c>
      <c r="K225" s="2">
        <v>3.84</v>
      </c>
      <c r="L225" s="2">
        <v>2.98</v>
      </c>
      <c r="M225" s="2">
        <v>2.0499999999999998</v>
      </c>
      <c r="N225" s="2">
        <v>1.6</v>
      </c>
      <c r="O225" s="2">
        <v>33.950000000000003</v>
      </c>
      <c r="P225" s="2">
        <f t="shared" si="15"/>
        <v>33.950000000000003</v>
      </c>
      <c r="R225" s="2">
        <f t="shared" si="16"/>
        <v>8.91</v>
      </c>
      <c r="S225" s="2">
        <f t="shared" si="17"/>
        <v>12.25</v>
      </c>
      <c r="T225" s="2">
        <f t="shared" si="18"/>
        <v>8.870000000000001</v>
      </c>
      <c r="U225" s="2">
        <f t="shared" si="19"/>
        <v>3.92</v>
      </c>
      <c r="V225" s="2"/>
      <c r="X225" s="4" t="s">
        <v>457</v>
      </c>
      <c r="Y225" s="5">
        <v>44.751100000000001</v>
      </c>
      <c r="Z225" s="5">
        <v>-89.245000000000005</v>
      </c>
      <c r="AA225" s="7">
        <v>360.6</v>
      </c>
      <c r="AB225" s="4" t="s">
        <v>607</v>
      </c>
      <c r="AC225" s="4" t="s">
        <v>456</v>
      </c>
    </row>
    <row r="226" spans="1:29">
      <c r="A226" s="4" t="s">
        <v>458</v>
      </c>
      <c r="B226" s="4" t="s">
        <v>459</v>
      </c>
      <c r="C226" s="2">
        <v>1.3</v>
      </c>
      <c r="D226" s="2">
        <v>1.33</v>
      </c>
      <c r="E226" s="2">
        <v>1.93</v>
      </c>
      <c r="F226" s="2">
        <v>3.86</v>
      </c>
      <c r="G226" s="2">
        <v>4.33</v>
      </c>
      <c r="H226" s="2">
        <v>5.32</v>
      </c>
      <c r="I226" s="2">
        <v>4.24</v>
      </c>
      <c r="J226" s="2">
        <v>4.12</v>
      </c>
      <c r="K226" s="2">
        <v>3.94</v>
      </c>
      <c r="L226" s="2">
        <v>2.38</v>
      </c>
      <c r="M226" s="2">
        <v>2.23</v>
      </c>
      <c r="N226" s="2">
        <v>1.54</v>
      </c>
      <c r="O226" s="2">
        <v>36.520000000000003</v>
      </c>
      <c r="P226" s="2">
        <f t="shared" si="15"/>
        <v>36.520000000000003</v>
      </c>
      <c r="R226" s="2">
        <f t="shared" si="16"/>
        <v>10.120000000000001</v>
      </c>
      <c r="S226" s="2">
        <f t="shared" si="17"/>
        <v>13.68</v>
      </c>
      <c r="T226" s="2">
        <f t="shared" si="18"/>
        <v>8.5500000000000007</v>
      </c>
      <c r="U226" s="2">
        <f t="shared" si="19"/>
        <v>4.17</v>
      </c>
      <c r="V226" s="2"/>
      <c r="X226" s="4" t="s">
        <v>459</v>
      </c>
      <c r="Y226" s="5">
        <v>43.261899999999997</v>
      </c>
      <c r="Z226" s="5">
        <v>-89.734999999999999</v>
      </c>
      <c r="AA226" s="7">
        <v>228.6</v>
      </c>
      <c r="AB226" s="4" t="s">
        <v>607</v>
      </c>
      <c r="AC226" s="4" t="s">
        <v>458</v>
      </c>
    </row>
    <row r="227" spans="1:29">
      <c r="A227" s="4" t="s">
        <v>460</v>
      </c>
      <c r="B227" s="4" t="s">
        <v>461</v>
      </c>
      <c r="C227" s="2">
        <v>1.5</v>
      </c>
      <c r="D227" s="2">
        <v>1.69</v>
      </c>
      <c r="E227" s="2">
        <v>2.13</v>
      </c>
      <c r="F227" s="2">
        <v>3.86</v>
      </c>
      <c r="G227" s="2">
        <v>3.82</v>
      </c>
      <c r="H227" s="2">
        <v>4.26</v>
      </c>
      <c r="I227" s="2">
        <v>3.25</v>
      </c>
      <c r="J227" s="2">
        <v>3.95</v>
      </c>
      <c r="K227" s="2">
        <v>3.28</v>
      </c>
      <c r="L227" s="2">
        <v>2.77</v>
      </c>
      <c r="M227" s="2">
        <v>2.13</v>
      </c>
      <c r="N227" s="2">
        <v>2.2200000000000002</v>
      </c>
      <c r="O227" s="2">
        <v>34.86</v>
      </c>
      <c r="P227" s="2">
        <f t="shared" si="15"/>
        <v>34.86</v>
      </c>
      <c r="R227" s="2">
        <f t="shared" si="16"/>
        <v>9.81</v>
      </c>
      <c r="S227" s="2">
        <f t="shared" si="17"/>
        <v>11.46</v>
      </c>
      <c r="T227" s="2">
        <f t="shared" si="18"/>
        <v>8.18</v>
      </c>
      <c r="U227" s="2">
        <f t="shared" si="19"/>
        <v>5.41</v>
      </c>
      <c r="V227" s="2"/>
      <c r="X227" s="4" t="s">
        <v>461</v>
      </c>
      <c r="Y227" s="5">
        <v>43.375</v>
      </c>
      <c r="Z227" s="5">
        <v>-87.940299999999993</v>
      </c>
      <c r="AA227" s="7">
        <v>233.5</v>
      </c>
      <c r="AB227" s="4" t="s">
        <v>607</v>
      </c>
      <c r="AC227" s="4" t="s">
        <v>460</v>
      </c>
    </row>
    <row r="228" spans="1:29">
      <c r="A228" s="4" t="s">
        <v>462</v>
      </c>
      <c r="B228" s="4" t="s">
        <v>463</v>
      </c>
      <c r="C228" s="2">
        <v>1.69</v>
      </c>
      <c r="D228" s="2">
        <v>1.68</v>
      </c>
      <c r="E228" s="2">
        <v>2.14</v>
      </c>
      <c r="F228" s="2">
        <v>3.19</v>
      </c>
      <c r="G228" s="2">
        <v>3.56</v>
      </c>
      <c r="H228" s="2">
        <v>4.16</v>
      </c>
      <c r="I228" s="2">
        <v>4.33</v>
      </c>
      <c r="J228" s="2">
        <v>3.81</v>
      </c>
      <c r="K228" s="2">
        <v>3.96</v>
      </c>
      <c r="L228" s="2">
        <v>4.0599999999999996</v>
      </c>
      <c r="M228" s="2">
        <v>2.57</v>
      </c>
      <c r="N228" s="2">
        <v>2.34</v>
      </c>
      <c r="O228" s="2">
        <v>37.49</v>
      </c>
      <c r="P228" s="2">
        <f t="shared" si="15"/>
        <v>37.489999999999995</v>
      </c>
      <c r="R228" s="2">
        <f t="shared" si="16"/>
        <v>8.89</v>
      </c>
      <c r="S228" s="2">
        <f t="shared" si="17"/>
        <v>12.3</v>
      </c>
      <c r="T228" s="2">
        <f t="shared" si="18"/>
        <v>10.59</v>
      </c>
      <c r="U228" s="2">
        <f t="shared" si="19"/>
        <v>5.7099999999999991</v>
      </c>
      <c r="V228" s="2"/>
      <c r="X228" s="4" t="s">
        <v>463</v>
      </c>
      <c r="Y228" s="5">
        <v>46.485799999999998</v>
      </c>
      <c r="Z228" s="5">
        <v>-90.437200000000004</v>
      </c>
      <c r="AA228" s="7">
        <v>355.1</v>
      </c>
      <c r="AB228" s="4" t="s">
        <v>607</v>
      </c>
      <c r="AC228" s="4" t="s">
        <v>462</v>
      </c>
    </row>
    <row r="229" spans="1:29">
      <c r="A229" s="4" t="s">
        <v>464</v>
      </c>
      <c r="B229" s="4" t="s">
        <v>465</v>
      </c>
      <c r="C229" s="2">
        <v>1.3</v>
      </c>
      <c r="D229" s="2">
        <v>1.07</v>
      </c>
      <c r="E229" s="2">
        <v>1.82</v>
      </c>
      <c r="F229" s="2">
        <v>3.03</v>
      </c>
      <c r="G229" s="2">
        <v>3.8</v>
      </c>
      <c r="H229" s="2">
        <v>4.34</v>
      </c>
      <c r="I229" s="2">
        <v>3.89</v>
      </c>
      <c r="J229" s="2">
        <v>3.6</v>
      </c>
      <c r="K229" s="2">
        <v>3.63</v>
      </c>
      <c r="L229" s="2">
        <v>3.03</v>
      </c>
      <c r="M229" s="2">
        <v>2.0499999999999998</v>
      </c>
      <c r="N229" s="2">
        <v>1.58</v>
      </c>
      <c r="O229" s="2">
        <v>33.14</v>
      </c>
      <c r="P229" s="2">
        <f t="shared" si="15"/>
        <v>33.14</v>
      </c>
      <c r="R229" s="2">
        <f t="shared" si="16"/>
        <v>8.6499999999999986</v>
      </c>
      <c r="S229" s="2">
        <f t="shared" si="17"/>
        <v>11.83</v>
      </c>
      <c r="T229" s="2">
        <f t="shared" si="18"/>
        <v>8.7100000000000009</v>
      </c>
      <c r="U229" s="2">
        <f t="shared" si="19"/>
        <v>3.95</v>
      </c>
      <c r="V229" s="2"/>
      <c r="X229" s="4" t="s">
        <v>465</v>
      </c>
      <c r="Y229" s="5">
        <v>44.763100000000001</v>
      </c>
      <c r="Z229" s="5">
        <v>-88.618300000000005</v>
      </c>
      <c r="AA229" s="7">
        <v>245.7</v>
      </c>
      <c r="AB229" s="4" t="s">
        <v>607</v>
      </c>
      <c r="AC229" s="4" t="s">
        <v>464</v>
      </c>
    </row>
    <row r="230" spans="1:29">
      <c r="A230" s="4" t="s">
        <v>466</v>
      </c>
      <c r="B230" s="4" t="s">
        <v>467</v>
      </c>
      <c r="C230" s="2">
        <v>2.09</v>
      </c>
      <c r="D230" s="2">
        <v>1.72</v>
      </c>
      <c r="E230" s="2">
        <v>2.06</v>
      </c>
      <c r="F230" s="2">
        <v>3.55</v>
      </c>
      <c r="G230" s="2">
        <v>3.7</v>
      </c>
      <c r="H230" s="2">
        <v>4.01</v>
      </c>
      <c r="I230" s="2">
        <v>3.17</v>
      </c>
      <c r="J230" s="2">
        <v>4.03</v>
      </c>
      <c r="K230" s="2">
        <v>2.69</v>
      </c>
      <c r="L230" s="2">
        <v>3.21</v>
      </c>
      <c r="M230" s="2">
        <v>2.39</v>
      </c>
      <c r="N230" s="2">
        <v>2.06</v>
      </c>
      <c r="O230" s="2">
        <v>34.68</v>
      </c>
      <c r="P230" s="2">
        <f t="shared" si="15"/>
        <v>34.68</v>
      </c>
      <c r="R230" s="2">
        <f t="shared" si="16"/>
        <v>9.3099999999999987</v>
      </c>
      <c r="S230" s="2">
        <f t="shared" si="17"/>
        <v>11.21</v>
      </c>
      <c r="T230" s="2">
        <f t="shared" si="18"/>
        <v>8.2900000000000009</v>
      </c>
      <c r="U230" s="2">
        <f t="shared" si="19"/>
        <v>5.87</v>
      </c>
      <c r="V230" s="2"/>
      <c r="X230" s="4" t="s">
        <v>467</v>
      </c>
      <c r="Y230" s="5">
        <v>43.75</v>
      </c>
      <c r="Z230" s="5">
        <v>-87.716700000000003</v>
      </c>
      <c r="AA230" s="7">
        <v>197.5</v>
      </c>
      <c r="AB230" s="4" t="s">
        <v>607</v>
      </c>
      <c r="AC230" s="4" t="s">
        <v>466</v>
      </c>
    </row>
    <row r="231" spans="1:29">
      <c r="A231" s="4" t="s">
        <v>468</v>
      </c>
      <c r="B231" s="4" t="s">
        <v>469</v>
      </c>
      <c r="C231" s="2">
        <v>1.59</v>
      </c>
      <c r="D231" s="2">
        <v>1.4</v>
      </c>
      <c r="E231" s="2">
        <v>1.79</v>
      </c>
      <c r="F231" s="2">
        <v>3.78</v>
      </c>
      <c r="G231" s="2">
        <v>3.77</v>
      </c>
      <c r="H231" s="2">
        <v>4.2300000000000004</v>
      </c>
      <c r="I231" s="2">
        <v>3.71</v>
      </c>
      <c r="J231" s="2">
        <v>3.57</v>
      </c>
      <c r="K231" s="2">
        <v>2.7</v>
      </c>
      <c r="L231" s="2">
        <v>3.05</v>
      </c>
      <c r="M231" s="2">
        <v>2.06</v>
      </c>
      <c r="N231" s="2">
        <v>2.06</v>
      </c>
      <c r="O231" s="2">
        <v>33.71</v>
      </c>
      <c r="P231" s="2">
        <f t="shared" si="15"/>
        <v>33.71</v>
      </c>
      <c r="R231" s="2">
        <f t="shared" si="16"/>
        <v>9.34</v>
      </c>
      <c r="S231" s="2">
        <f t="shared" si="17"/>
        <v>11.51</v>
      </c>
      <c r="T231" s="2">
        <f t="shared" si="18"/>
        <v>7.8100000000000005</v>
      </c>
      <c r="U231" s="2">
        <f t="shared" si="19"/>
        <v>5.0500000000000007</v>
      </c>
      <c r="V231" s="2"/>
      <c r="X231" s="4" t="s">
        <v>469</v>
      </c>
      <c r="Y231" s="5">
        <v>43.735599999999998</v>
      </c>
      <c r="Z231" s="5">
        <v>-87.734899999999996</v>
      </c>
      <c r="AA231" s="7">
        <v>211.8</v>
      </c>
      <c r="AB231" s="4" t="s">
        <v>607</v>
      </c>
      <c r="AC231" s="4" t="s">
        <v>468</v>
      </c>
    </row>
    <row r="232" spans="1:29">
      <c r="A232" s="4" t="s">
        <v>470</v>
      </c>
      <c r="B232" s="4" t="s">
        <v>471</v>
      </c>
      <c r="C232" s="2">
        <v>1.67</v>
      </c>
      <c r="D232" s="2">
        <v>1.53</v>
      </c>
      <c r="E232" s="2">
        <v>2.0499999999999998</v>
      </c>
      <c r="F232" s="2">
        <v>3.59</v>
      </c>
      <c r="G232" s="2">
        <v>3.7</v>
      </c>
      <c r="H232" s="2">
        <v>4.25</v>
      </c>
      <c r="I232" s="2">
        <v>3.53</v>
      </c>
      <c r="J232" s="2">
        <v>3.41</v>
      </c>
      <c r="K232" s="2">
        <v>2.67</v>
      </c>
      <c r="L232" s="2">
        <v>3.04</v>
      </c>
      <c r="M232" s="2">
        <v>2.0299999999999998</v>
      </c>
      <c r="N232" s="2">
        <v>2.0699999999999998</v>
      </c>
      <c r="O232" s="2">
        <v>33.54</v>
      </c>
      <c r="P232" s="2">
        <f t="shared" si="15"/>
        <v>33.54</v>
      </c>
      <c r="R232" s="2">
        <f t="shared" si="16"/>
        <v>9.34</v>
      </c>
      <c r="S232" s="2">
        <f t="shared" si="17"/>
        <v>11.19</v>
      </c>
      <c r="T232" s="2">
        <f t="shared" si="18"/>
        <v>7.74</v>
      </c>
      <c r="U232" s="2">
        <f t="shared" si="19"/>
        <v>5.27</v>
      </c>
      <c r="V232" s="2"/>
      <c r="X232" s="4" t="s">
        <v>471</v>
      </c>
      <c r="Y232" s="5">
        <v>43.784700000000001</v>
      </c>
      <c r="Z232" s="5">
        <v>-87.766400000000004</v>
      </c>
      <c r="AA232" s="7">
        <v>207.3</v>
      </c>
      <c r="AB232" s="4" t="s">
        <v>607</v>
      </c>
      <c r="AC232" s="4" t="s">
        <v>470</v>
      </c>
    </row>
    <row r="233" spans="1:29">
      <c r="A233" s="4" t="s">
        <v>472</v>
      </c>
      <c r="B233" s="4" t="s">
        <v>473</v>
      </c>
      <c r="C233" s="2">
        <v>1.1000000000000001</v>
      </c>
      <c r="D233" s="2">
        <v>0.96</v>
      </c>
      <c r="E233" s="2">
        <v>1.65</v>
      </c>
      <c r="F233" s="2">
        <v>3.3</v>
      </c>
      <c r="G233" s="2">
        <v>3.35</v>
      </c>
      <c r="H233" s="2">
        <v>3.77</v>
      </c>
      <c r="I233" s="2">
        <v>3.42</v>
      </c>
      <c r="J233" s="2">
        <v>3.06</v>
      </c>
      <c r="K233" s="2">
        <v>2.7</v>
      </c>
      <c r="L233" s="2">
        <v>2.76</v>
      </c>
      <c r="M233" s="2">
        <v>1.96</v>
      </c>
      <c r="N233" s="2">
        <v>1.38</v>
      </c>
      <c r="O233" s="2">
        <v>29.41</v>
      </c>
      <c r="P233" s="2">
        <f t="shared" si="15"/>
        <v>29.409999999999993</v>
      </c>
      <c r="R233" s="2">
        <f t="shared" si="16"/>
        <v>8.2999999999999989</v>
      </c>
      <c r="S233" s="2">
        <f t="shared" si="17"/>
        <v>10.25</v>
      </c>
      <c r="T233" s="2">
        <f t="shared" si="18"/>
        <v>7.42</v>
      </c>
      <c r="U233" s="2">
        <f t="shared" si="19"/>
        <v>3.44</v>
      </c>
      <c r="V233" s="2"/>
      <c r="X233" s="4" t="s">
        <v>473</v>
      </c>
      <c r="Y233" s="5">
        <v>43.769399999999997</v>
      </c>
      <c r="Z233" s="5">
        <v>-87.8506</v>
      </c>
      <c r="AA233" s="7">
        <v>227.4</v>
      </c>
      <c r="AB233" s="4" t="s">
        <v>607</v>
      </c>
      <c r="AC233" s="4" t="s">
        <v>472</v>
      </c>
    </row>
    <row r="234" spans="1:29">
      <c r="A234" s="4" t="s">
        <v>474</v>
      </c>
      <c r="B234" s="4" t="s">
        <v>475</v>
      </c>
      <c r="C234" s="2">
        <v>1.55</v>
      </c>
      <c r="D234" s="2">
        <v>1.56</v>
      </c>
      <c r="E234" s="2">
        <v>2.0099999999999998</v>
      </c>
      <c r="F234" s="2">
        <v>3.97</v>
      </c>
      <c r="G234" s="2">
        <v>3.89</v>
      </c>
      <c r="H234" s="2">
        <v>4.1100000000000003</v>
      </c>
      <c r="I234" s="2">
        <v>3.74</v>
      </c>
      <c r="J234" s="2">
        <v>3.64</v>
      </c>
      <c r="K234" s="2">
        <v>2.68</v>
      </c>
      <c r="L234" s="2">
        <v>3.07</v>
      </c>
      <c r="M234" s="2">
        <v>2</v>
      </c>
      <c r="N234" s="2">
        <v>2.11</v>
      </c>
      <c r="O234" s="2">
        <v>34.33</v>
      </c>
      <c r="P234" s="2">
        <f t="shared" si="15"/>
        <v>34.33</v>
      </c>
      <c r="R234" s="2">
        <f t="shared" si="16"/>
        <v>9.870000000000001</v>
      </c>
      <c r="S234" s="2">
        <f t="shared" si="17"/>
        <v>11.49</v>
      </c>
      <c r="T234" s="2">
        <f t="shared" si="18"/>
        <v>7.75</v>
      </c>
      <c r="U234" s="2">
        <f t="shared" si="19"/>
        <v>5.2200000000000006</v>
      </c>
      <c r="V234" s="2"/>
      <c r="X234" s="4" t="s">
        <v>475</v>
      </c>
      <c r="Y234" s="5">
        <v>43.718299999999999</v>
      </c>
      <c r="Z234" s="5">
        <v>-87.708600000000004</v>
      </c>
      <c r="AA234" s="7">
        <v>183.8</v>
      </c>
      <c r="AB234" s="4" t="s">
        <v>607</v>
      </c>
      <c r="AC234" s="4" t="s">
        <v>474</v>
      </c>
    </row>
    <row r="235" spans="1:29">
      <c r="A235" s="4" t="s">
        <v>476</v>
      </c>
      <c r="B235" s="4" t="s">
        <v>477</v>
      </c>
      <c r="C235" s="2">
        <v>1.1200000000000001</v>
      </c>
      <c r="D235" s="2">
        <v>1.08</v>
      </c>
      <c r="E235" s="2">
        <v>1.5</v>
      </c>
      <c r="F235" s="2">
        <v>2.78</v>
      </c>
      <c r="G235" s="2">
        <v>3.77</v>
      </c>
      <c r="H235" s="2">
        <v>4.55</v>
      </c>
      <c r="I235" s="2">
        <v>3.74</v>
      </c>
      <c r="J235" s="2">
        <v>4.03</v>
      </c>
      <c r="K235" s="2">
        <v>3.58</v>
      </c>
      <c r="L235" s="2">
        <v>2.96</v>
      </c>
      <c r="M235" s="2">
        <v>1.86</v>
      </c>
      <c r="N235" s="2">
        <v>1.3</v>
      </c>
      <c r="O235" s="2">
        <v>32.270000000000003</v>
      </c>
      <c r="P235" s="2">
        <f t="shared" si="15"/>
        <v>32.269999999999996</v>
      </c>
      <c r="R235" s="2">
        <f t="shared" si="16"/>
        <v>8.0499999999999989</v>
      </c>
      <c r="S235" s="2">
        <f t="shared" si="17"/>
        <v>12.32</v>
      </c>
      <c r="T235" s="2">
        <f t="shared" si="18"/>
        <v>8.4</v>
      </c>
      <c r="U235" s="2">
        <f t="shared" si="19"/>
        <v>3.5</v>
      </c>
      <c r="V235" s="2"/>
      <c r="X235" s="4" t="s">
        <v>477</v>
      </c>
      <c r="Y235" s="5">
        <v>45.306399999999996</v>
      </c>
      <c r="Z235" s="5">
        <v>-90.960599999999999</v>
      </c>
      <c r="AA235" s="7">
        <v>341.4</v>
      </c>
      <c r="AB235" s="4" t="s">
        <v>607</v>
      </c>
      <c r="AC235" s="4" t="s">
        <v>476</v>
      </c>
    </row>
    <row r="236" spans="1:29">
      <c r="A236" s="4" t="s">
        <v>478</v>
      </c>
      <c r="B236" s="4" t="s">
        <v>479</v>
      </c>
      <c r="C236" s="2">
        <v>1.27</v>
      </c>
      <c r="D236" s="2">
        <v>1.05</v>
      </c>
      <c r="E236" s="2">
        <v>1.96</v>
      </c>
      <c r="F236" s="2">
        <v>3.19</v>
      </c>
      <c r="G236" s="2">
        <v>3.82</v>
      </c>
      <c r="H236" s="2">
        <v>4.3099999999999996</v>
      </c>
      <c r="I236" s="2">
        <v>3.99</v>
      </c>
      <c r="J236" s="2">
        <v>3.33</v>
      </c>
      <c r="K236" s="2">
        <v>3.84</v>
      </c>
      <c r="L236" s="2">
        <v>2.8</v>
      </c>
      <c r="M236" s="2">
        <v>1.94</v>
      </c>
      <c r="N236" s="2">
        <v>1.69</v>
      </c>
      <c r="O236" s="2">
        <v>33.19</v>
      </c>
      <c r="P236" s="2">
        <f t="shared" si="15"/>
        <v>33.190000000000005</v>
      </c>
      <c r="R236" s="2">
        <f t="shared" si="16"/>
        <v>8.9700000000000006</v>
      </c>
      <c r="S236" s="2">
        <f t="shared" si="17"/>
        <v>11.63</v>
      </c>
      <c r="T236" s="2">
        <f t="shared" si="18"/>
        <v>8.58</v>
      </c>
      <c r="U236" s="2">
        <f t="shared" si="19"/>
        <v>4.01</v>
      </c>
      <c r="V236" s="2"/>
      <c r="X236" s="4" t="s">
        <v>479</v>
      </c>
      <c r="Y236" s="5">
        <v>44.438899999999997</v>
      </c>
      <c r="Z236" s="5">
        <v>-88.5839</v>
      </c>
      <c r="AA236" s="7">
        <v>234.7</v>
      </c>
      <c r="AB236" s="4" t="s">
        <v>607</v>
      </c>
      <c r="AC236" s="4" t="s">
        <v>478</v>
      </c>
    </row>
    <row r="237" spans="1:29">
      <c r="A237" s="4" t="s">
        <v>480</v>
      </c>
      <c r="B237" s="4" t="s">
        <v>481</v>
      </c>
      <c r="C237" s="2">
        <v>1.66</v>
      </c>
      <c r="D237" s="2">
        <v>1.54</v>
      </c>
      <c r="E237" s="2">
        <v>1.98</v>
      </c>
      <c r="F237" s="2">
        <v>3.56</v>
      </c>
      <c r="G237" s="2">
        <v>3.59</v>
      </c>
      <c r="H237" s="2">
        <v>5.03</v>
      </c>
      <c r="I237" s="2">
        <v>3.79</v>
      </c>
      <c r="J237" s="2">
        <v>3.81</v>
      </c>
      <c r="K237" s="2">
        <v>3.31</v>
      </c>
      <c r="L237" s="2">
        <v>3.1</v>
      </c>
      <c r="M237" s="2">
        <v>2.0099999999999998</v>
      </c>
      <c r="N237" s="2">
        <v>1.85</v>
      </c>
      <c r="O237" s="2">
        <v>35.229999999999997</v>
      </c>
      <c r="P237" s="2">
        <f t="shared" si="15"/>
        <v>35.229999999999997</v>
      </c>
      <c r="R237" s="2">
        <f t="shared" si="16"/>
        <v>9.129999999999999</v>
      </c>
      <c r="S237" s="2">
        <f t="shared" si="17"/>
        <v>12.63</v>
      </c>
      <c r="T237" s="2">
        <f t="shared" si="18"/>
        <v>8.42</v>
      </c>
      <c r="U237" s="2">
        <f t="shared" si="19"/>
        <v>5.05</v>
      </c>
      <c r="V237" s="2"/>
      <c r="X237" s="4" t="s">
        <v>481</v>
      </c>
      <c r="Y237" s="5">
        <v>43.097799999999999</v>
      </c>
      <c r="Z237" s="5">
        <v>-87.893000000000001</v>
      </c>
      <c r="AA237" s="7">
        <v>202.1</v>
      </c>
      <c r="AB237" s="4" t="s">
        <v>607</v>
      </c>
      <c r="AC237" s="4" t="s">
        <v>480</v>
      </c>
    </row>
    <row r="238" spans="1:29">
      <c r="A238" s="4" t="s">
        <v>482</v>
      </c>
      <c r="B238" s="4" t="s">
        <v>483</v>
      </c>
      <c r="C238" s="2">
        <v>1.56</v>
      </c>
      <c r="D238" s="2">
        <v>1.53</v>
      </c>
      <c r="E238" s="2">
        <v>1.95</v>
      </c>
      <c r="F238" s="2">
        <v>3.82</v>
      </c>
      <c r="G238" s="2">
        <v>3.89</v>
      </c>
      <c r="H238" s="2">
        <v>4.49</v>
      </c>
      <c r="I238" s="2">
        <v>4.12</v>
      </c>
      <c r="J238" s="2">
        <v>3.89</v>
      </c>
      <c r="K238" s="2">
        <v>3.2</v>
      </c>
      <c r="L238" s="2">
        <v>3.09</v>
      </c>
      <c r="M238" s="2">
        <v>2.02</v>
      </c>
      <c r="N238" s="2">
        <v>1.96</v>
      </c>
      <c r="O238" s="2">
        <v>35.520000000000003</v>
      </c>
      <c r="P238" s="2">
        <f t="shared" si="15"/>
        <v>35.520000000000003</v>
      </c>
      <c r="R238" s="2">
        <f t="shared" si="16"/>
        <v>9.66</v>
      </c>
      <c r="S238" s="2">
        <f t="shared" si="17"/>
        <v>12.5</v>
      </c>
      <c r="T238" s="2">
        <f t="shared" si="18"/>
        <v>8.31</v>
      </c>
      <c r="U238" s="2">
        <f t="shared" si="19"/>
        <v>5.05</v>
      </c>
      <c r="V238" s="2"/>
      <c r="X238" s="4" t="s">
        <v>483</v>
      </c>
      <c r="Y238" s="5">
        <v>43.3339</v>
      </c>
      <c r="Z238" s="5">
        <v>-88.297799999999995</v>
      </c>
      <c r="AA238" s="7">
        <v>313.60000000000002</v>
      </c>
      <c r="AB238" s="4" t="s">
        <v>607</v>
      </c>
      <c r="AC238" s="4" t="s">
        <v>482</v>
      </c>
    </row>
    <row r="239" spans="1:29">
      <c r="A239" s="4" t="s">
        <v>484</v>
      </c>
      <c r="B239" s="4" t="s">
        <v>485</v>
      </c>
      <c r="C239" s="2">
        <v>1.65</v>
      </c>
      <c r="D239" s="2">
        <v>1.84</v>
      </c>
      <c r="E239" s="2">
        <v>2.2000000000000002</v>
      </c>
      <c r="F239" s="2">
        <v>4.08</v>
      </c>
      <c r="G239" s="2">
        <v>4.18</v>
      </c>
      <c r="H239" s="2">
        <v>4.58</v>
      </c>
      <c r="I239" s="2">
        <v>3.51</v>
      </c>
      <c r="J239" s="2">
        <v>3.8</v>
      </c>
      <c r="K239" s="2">
        <v>3.3</v>
      </c>
      <c r="L239" s="2">
        <v>3.4</v>
      </c>
      <c r="M239" s="2">
        <v>2.14</v>
      </c>
      <c r="N239" s="2">
        <v>1.9</v>
      </c>
      <c r="O239" s="2">
        <v>36.58</v>
      </c>
      <c r="P239" s="2">
        <f t="shared" si="15"/>
        <v>36.58</v>
      </c>
      <c r="R239" s="2">
        <f t="shared" si="16"/>
        <v>10.46</v>
      </c>
      <c r="S239" s="2">
        <f t="shared" si="17"/>
        <v>11.89</v>
      </c>
      <c r="T239" s="2">
        <f t="shared" si="18"/>
        <v>8.84</v>
      </c>
      <c r="U239" s="2">
        <f t="shared" si="19"/>
        <v>5.39</v>
      </c>
      <c r="V239" s="2"/>
      <c r="X239" s="4" t="s">
        <v>485</v>
      </c>
      <c r="Y239" s="5">
        <v>42.9011</v>
      </c>
      <c r="Z239" s="5">
        <v>-87.849400000000003</v>
      </c>
      <c r="AA239" s="7">
        <v>198.1</v>
      </c>
      <c r="AB239" s="4" t="s">
        <v>607</v>
      </c>
      <c r="AC239" s="4" t="s">
        <v>484</v>
      </c>
    </row>
    <row r="240" spans="1:29">
      <c r="A240" s="4" t="s">
        <v>486</v>
      </c>
      <c r="B240" s="4" t="s">
        <v>487</v>
      </c>
      <c r="C240" s="2">
        <v>1.1399999999999999</v>
      </c>
      <c r="D240" s="2">
        <v>1.1000000000000001</v>
      </c>
      <c r="E240" s="2">
        <v>1.77</v>
      </c>
      <c r="F240" s="2">
        <v>3.66</v>
      </c>
      <c r="G240" s="2">
        <v>4.6399999999999997</v>
      </c>
      <c r="H240" s="2">
        <v>5.31</v>
      </c>
      <c r="I240" s="2">
        <v>4.07</v>
      </c>
      <c r="J240" s="2">
        <v>4.3</v>
      </c>
      <c r="K240" s="2">
        <v>3.73</v>
      </c>
      <c r="L240" s="2">
        <v>2.58</v>
      </c>
      <c r="M240" s="2">
        <v>2</v>
      </c>
      <c r="N240" s="2">
        <v>1.29</v>
      </c>
      <c r="O240" s="2">
        <v>35.590000000000003</v>
      </c>
      <c r="P240" s="2">
        <f t="shared" si="15"/>
        <v>35.589999999999996</v>
      </c>
      <c r="R240" s="2">
        <f t="shared" si="16"/>
        <v>10.07</v>
      </c>
      <c r="S240" s="2">
        <f t="shared" si="17"/>
        <v>13.68</v>
      </c>
      <c r="T240" s="2">
        <f t="shared" si="18"/>
        <v>8.31</v>
      </c>
      <c r="U240" s="2">
        <f t="shared" si="19"/>
        <v>3.53</v>
      </c>
      <c r="V240" s="2"/>
      <c r="X240" s="4" t="s">
        <v>487</v>
      </c>
      <c r="Y240" s="5">
        <v>43.936399999999999</v>
      </c>
      <c r="Z240" s="5">
        <v>-90.816400000000002</v>
      </c>
      <c r="AA240" s="7">
        <v>238.4</v>
      </c>
      <c r="AB240" s="4" t="s">
        <v>607</v>
      </c>
      <c r="AC240" s="4" t="s">
        <v>486</v>
      </c>
    </row>
    <row r="241" spans="1:30">
      <c r="A241" s="4" t="s">
        <v>488</v>
      </c>
      <c r="B241" s="4" t="s">
        <v>489</v>
      </c>
      <c r="C241" s="2">
        <v>1.24</v>
      </c>
      <c r="D241" s="2">
        <v>1.08</v>
      </c>
      <c r="E241" s="2">
        <v>1.81</v>
      </c>
      <c r="F241" s="2">
        <v>2.87</v>
      </c>
      <c r="G241" s="2">
        <v>3.5</v>
      </c>
      <c r="H241" s="2">
        <v>4.13</v>
      </c>
      <c r="I241" s="2">
        <v>3.52</v>
      </c>
      <c r="J241" s="2">
        <v>3.46</v>
      </c>
      <c r="K241" s="2">
        <v>3.91</v>
      </c>
      <c r="L241" s="2">
        <v>3.31</v>
      </c>
      <c r="M241" s="2">
        <v>2.04</v>
      </c>
      <c r="N241" s="2">
        <v>1.63</v>
      </c>
      <c r="O241" s="2">
        <v>32.5</v>
      </c>
      <c r="P241" s="2">
        <f t="shared" si="15"/>
        <v>32.5</v>
      </c>
      <c r="R241" s="2">
        <f t="shared" si="16"/>
        <v>8.18</v>
      </c>
      <c r="S241" s="2">
        <f t="shared" si="17"/>
        <v>11.11</v>
      </c>
      <c r="T241" s="2">
        <f t="shared" si="18"/>
        <v>9.2600000000000016</v>
      </c>
      <c r="U241" s="2">
        <f t="shared" si="19"/>
        <v>3.95</v>
      </c>
      <c r="V241" s="2"/>
      <c r="X241" s="4" t="s">
        <v>489</v>
      </c>
      <c r="Y241" s="5">
        <v>45.456699999999998</v>
      </c>
      <c r="Z241" s="5">
        <v>-89.969200000000001</v>
      </c>
      <c r="AA241" s="7">
        <v>453.8</v>
      </c>
      <c r="AB241" s="4" t="s">
        <v>607</v>
      </c>
      <c r="AC241" s="4" t="s">
        <v>488</v>
      </c>
    </row>
    <row r="242" spans="1:30">
      <c r="A242" s="4" t="s">
        <v>490</v>
      </c>
      <c r="B242" s="4" t="s">
        <v>491</v>
      </c>
      <c r="C242" s="2">
        <v>0.79</v>
      </c>
      <c r="D242" s="2">
        <v>0.8</v>
      </c>
      <c r="E242" s="2">
        <v>1.43</v>
      </c>
      <c r="F242" s="2">
        <v>2.77</v>
      </c>
      <c r="G242" s="2">
        <v>4.08</v>
      </c>
      <c r="H242" s="2">
        <v>4.2300000000000004</v>
      </c>
      <c r="I242" s="2">
        <v>3.99</v>
      </c>
      <c r="J242" s="2">
        <v>3.9</v>
      </c>
      <c r="K242" s="2">
        <v>3.61</v>
      </c>
      <c r="L242" s="2">
        <v>3.16</v>
      </c>
      <c r="M242" s="2">
        <v>1.66</v>
      </c>
      <c r="N242" s="2">
        <v>1.19</v>
      </c>
      <c r="O242" s="2">
        <v>31.61</v>
      </c>
      <c r="P242" s="2">
        <f t="shared" si="15"/>
        <v>31.610000000000003</v>
      </c>
      <c r="R242" s="2">
        <f t="shared" si="16"/>
        <v>8.2800000000000011</v>
      </c>
      <c r="S242" s="2">
        <f t="shared" si="17"/>
        <v>12.120000000000001</v>
      </c>
      <c r="T242" s="2">
        <f t="shared" si="18"/>
        <v>8.43</v>
      </c>
      <c r="U242" s="2">
        <f t="shared" si="19"/>
        <v>2.7800000000000002</v>
      </c>
      <c r="V242" s="2"/>
      <c r="X242" s="4" t="s">
        <v>491</v>
      </c>
      <c r="Y242" s="5">
        <v>45.823599999999999</v>
      </c>
      <c r="Z242" s="5">
        <v>-91.876099999999994</v>
      </c>
      <c r="AA242" s="7">
        <v>335.3</v>
      </c>
      <c r="AB242" s="4" t="s">
        <v>607</v>
      </c>
      <c r="AC242" s="4" t="s">
        <v>490</v>
      </c>
      <c r="AD242" s="4" t="s">
        <v>608</v>
      </c>
    </row>
    <row r="243" spans="1:30">
      <c r="A243" s="4" t="s">
        <v>492</v>
      </c>
      <c r="B243" s="4" t="s">
        <v>493</v>
      </c>
      <c r="C243" s="2">
        <v>1.0900000000000001</v>
      </c>
      <c r="D243" s="2">
        <v>1.04</v>
      </c>
      <c r="E243" s="2">
        <v>2.2999999999999998</v>
      </c>
      <c r="F243" s="2">
        <v>3.03</v>
      </c>
      <c r="G243" s="2">
        <v>4.16</v>
      </c>
      <c r="H243" s="2">
        <v>5.22</v>
      </c>
      <c r="I243" s="2">
        <v>3.54</v>
      </c>
      <c r="J243" s="2">
        <v>4</v>
      </c>
      <c r="K243" s="2">
        <v>4.0599999999999996</v>
      </c>
      <c r="L243" s="2">
        <v>2.62</v>
      </c>
      <c r="M243" s="2">
        <v>1.94</v>
      </c>
      <c r="N243" s="2">
        <v>1.4</v>
      </c>
      <c r="O243" s="2">
        <v>34.4</v>
      </c>
      <c r="P243" s="2">
        <f t="shared" si="15"/>
        <v>34.4</v>
      </c>
      <c r="R243" s="2">
        <f t="shared" si="16"/>
        <v>9.49</v>
      </c>
      <c r="S243" s="2">
        <f t="shared" si="17"/>
        <v>12.76</v>
      </c>
      <c r="T243" s="2">
        <f t="shared" si="18"/>
        <v>8.6199999999999992</v>
      </c>
      <c r="U243" s="2">
        <f t="shared" si="19"/>
        <v>3.5300000000000002</v>
      </c>
      <c r="V243" s="2"/>
      <c r="X243" s="4" t="s">
        <v>493</v>
      </c>
      <c r="Y243" s="5">
        <v>44.841099999999997</v>
      </c>
      <c r="Z243" s="5">
        <v>-92.245599999999996</v>
      </c>
      <c r="AA243" s="7">
        <v>278.89999999999998</v>
      </c>
      <c r="AB243" s="4" t="s">
        <v>607</v>
      </c>
      <c r="AC243" s="4" t="s">
        <v>492</v>
      </c>
    </row>
    <row r="244" spans="1:30">
      <c r="A244" s="4" t="s">
        <v>494</v>
      </c>
      <c r="B244" s="4" t="s">
        <v>495</v>
      </c>
      <c r="C244" s="2">
        <v>0.61</v>
      </c>
      <c r="D244" s="2">
        <v>0.8</v>
      </c>
      <c r="E244" s="2">
        <v>1.3</v>
      </c>
      <c r="F244" s="2">
        <v>2.66</v>
      </c>
      <c r="G244" s="2">
        <v>4.0999999999999996</v>
      </c>
      <c r="H244" s="2">
        <v>4.07</v>
      </c>
      <c r="I244" s="2">
        <v>4.2300000000000004</v>
      </c>
      <c r="J244" s="2">
        <v>3.69</v>
      </c>
      <c r="K244" s="2">
        <v>3.58</v>
      </c>
      <c r="L244" s="2">
        <v>2.9</v>
      </c>
      <c r="M244" s="2">
        <v>1.4</v>
      </c>
      <c r="N244" s="2">
        <v>1.1399999999999999</v>
      </c>
      <c r="O244" s="2">
        <v>30.48</v>
      </c>
      <c r="P244" s="2">
        <f t="shared" si="15"/>
        <v>30.479999999999997</v>
      </c>
      <c r="R244" s="2">
        <f t="shared" si="16"/>
        <v>8.0599999999999987</v>
      </c>
      <c r="S244" s="2">
        <f t="shared" si="17"/>
        <v>11.99</v>
      </c>
      <c r="T244" s="2">
        <f t="shared" si="18"/>
        <v>7.8800000000000008</v>
      </c>
      <c r="U244" s="2">
        <f t="shared" si="19"/>
        <v>2.5499999999999998</v>
      </c>
      <c r="V244" s="2"/>
      <c r="X244" s="4" t="s">
        <v>495</v>
      </c>
      <c r="Y244" s="5">
        <v>45.411700000000003</v>
      </c>
      <c r="Z244" s="5">
        <v>-92.646699999999996</v>
      </c>
      <c r="AA244" s="7">
        <v>228.6</v>
      </c>
      <c r="AB244" s="4" t="s">
        <v>607</v>
      </c>
      <c r="AC244" s="4" t="s">
        <v>494</v>
      </c>
    </row>
    <row r="245" spans="1:30">
      <c r="A245" s="4" t="s">
        <v>496</v>
      </c>
      <c r="B245" s="4" t="s">
        <v>497</v>
      </c>
      <c r="C245" s="2">
        <v>1.39</v>
      </c>
      <c r="D245" s="2">
        <v>1.19</v>
      </c>
      <c r="E245" s="2">
        <v>1.78</v>
      </c>
      <c r="F245" s="2">
        <v>2.82</v>
      </c>
      <c r="G245" s="2">
        <v>3.79</v>
      </c>
      <c r="H245" s="2">
        <v>4.1500000000000004</v>
      </c>
      <c r="I245" s="2">
        <v>4.3</v>
      </c>
      <c r="J245" s="2">
        <v>3.34</v>
      </c>
      <c r="K245" s="2">
        <v>3.81</v>
      </c>
      <c r="L245" s="2">
        <v>3.44</v>
      </c>
      <c r="M245" s="2">
        <v>1.95</v>
      </c>
      <c r="N245" s="2">
        <v>1.64</v>
      </c>
      <c r="O245" s="2">
        <v>33.6</v>
      </c>
      <c r="P245" s="2">
        <f t="shared" si="15"/>
        <v>33.599999999999994</v>
      </c>
      <c r="R245" s="2">
        <f t="shared" si="16"/>
        <v>8.39</v>
      </c>
      <c r="S245" s="2">
        <f t="shared" si="17"/>
        <v>11.79</v>
      </c>
      <c r="T245" s="2">
        <f t="shared" si="18"/>
        <v>9.1999999999999993</v>
      </c>
      <c r="U245" s="2">
        <f t="shared" si="19"/>
        <v>4.22</v>
      </c>
      <c r="V245" s="2"/>
      <c r="X245" s="4" t="s">
        <v>497</v>
      </c>
      <c r="Y245" s="5">
        <v>45.915599999999998</v>
      </c>
      <c r="Z245" s="5">
        <v>-89.489400000000003</v>
      </c>
      <c r="AA245" s="7">
        <v>500.8</v>
      </c>
      <c r="AB245" s="4" t="s">
        <v>607</v>
      </c>
      <c r="AC245" s="4" t="s">
        <v>496</v>
      </c>
    </row>
    <row r="246" spans="1:30">
      <c r="A246" s="4" t="s">
        <v>498</v>
      </c>
      <c r="B246" s="4" t="s">
        <v>499</v>
      </c>
      <c r="C246" s="2">
        <v>0.91</v>
      </c>
      <c r="D246" s="2">
        <v>1.04</v>
      </c>
      <c r="E246" s="2">
        <v>1.66</v>
      </c>
      <c r="F246" s="2">
        <v>2.99</v>
      </c>
      <c r="G246" s="2">
        <v>3.74</v>
      </c>
      <c r="H246" s="2">
        <v>4.3</v>
      </c>
      <c r="I246" s="2">
        <v>3.76</v>
      </c>
      <c r="J246" s="2">
        <v>4.25</v>
      </c>
      <c r="K246" s="2">
        <v>3.77</v>
      </c>
      <c r="L246" s="2">
        <v>2.83</v>
      </c>
      <c r="M246" s="2">
        <v>1.94</v>
      </c>
      <c r="N246" s="2">
        <v>1.29</v>
      </c>
      <c r="O246" s="2">
        <v>32.479999999999997</v>
      </c>
      <c r="P246" s="2">
        <f t="shared" si="15"/>
        <v>32.480000000000004</v>
      </c>
      <c r="R246" s="2">
        <f t="shared" si="16"/>
        <v>8.39</v>
      </c>
      <c r="S246" s="2">
        <f t="shared" si="17"/>
        <v>12.309999999999999</v>
      </c>
      <c r="T246" s="2">
        <f t="shared" si="18"/>
        <v>8.5399999999999991</v>
      </c>
      <c r="U246" s="2">
        <f t="shared" si="19"/>
        <v>3.24</v>
      </c>
      <c r="V246" s="2"/>
      <c r="X246" s="4" t="s">
        <v>499</v>
      </c>
      <c r="Y246" s="5">
        <v>44.952800000000003</v>
      </c>
      <c r="Z246" s="5">
        <v>-90.926900000000003</v>
      </c>
      <c r="AA246" s="7">
        <v>329.2</v>
      </c>
      <c r="AB246" s="4" t="s">
        <v>607</v>
      </c>
      <c r="AC246" s="4" t="s">
        <v>498</v>
      </c>
      <c r="AD246" s="4" t="s">
        <v>608</v>
      </c>
    </row>
    <row r="247" spans="1:30">
      <c r="A247" s="4" t="s">
        <v>500</v>
      </c>
      <c r="B247" s="4" t="s">
        <v>501</v>
      </c>
      <c r="C247" s="2">
        <v>1.24</v>
      </c>
      <c r="D247" s="2">
        <v>1.22</v>
      </c>
      <c r="E247" s="2">
        <v>2.1</v>
      </c>
      <c r="F247" s="2">
        <v>4.05</v>
      </c>
      <c r="G247" s="2">
        <v>4.59</v>
      </c>
      <c r="H247" s="2">
        <v>5.5</v>
      </c>
      <c r="I247" s="2">
        <v>4.3499999999999996</v>
      </c>
      <c r="J247" s="2">
        <v>4.17</v>
      </c>
      <c r="K247" s="2">
        <v>3.68</v>
      </c>
      <c r="L247" s="2">
        <v>2.76</v>
      </c>
      <c r="M247" s="2">
        <v>2.2000000000000002</v>
      </c>
      <c r="N247" s="2">
        <v>1.55</v>
      </c>
      <c r="O247" s="2">
        <v>37.409999999999997</v>
      </c>
      <c r="P247" s="2">
        <f t="shared" si="15"/>
        <v>37.409999999999997</v>
      </c>
      <c r="R247" s="2">
        <f t="shared" si="16"/>
        <v>10.74</v>
      </c>
      <c r="S247" s="2">
        <f t="shared" si="17"/>
        <v>14.02</v>
      </c>
      <c r="T247" s="2">
        <f t="shared" si="18"/>
        <v>8.64</v>
      </c>
      <c r="U247" s="2">
        <f t="shared" si="19"/>
        <v>4.01</v>
      </c>
      <c r="V247" s="2"/>
      <c r="X247" s="4" t="s">
        <v>501</v>
      </c>
      <c r="Y247" s="5">
        <v>43.1342</v>
      </c>
      <c r="Z247" s="5">
        <v>-90.837199999999996</v>
      </c>
      <c r="AA247" s="7">
        <v>309.39999999999998</v>
      </c>
      <c r="AB247" s="4" t="s">
        <v>607</v>
      </c>
      <c r="AC247" s="4" t="s">
        <v>500</v>
      </c>
    </row>
    <row r="248" spans="1:30">
      <c r="A248" s="4" t="s">
        <v>502</v>
      </c>
      <c r="B248" s="4" t="s">
        <v>503</v>
      </c>
      <c r="C248" s="2">
        <v>1.21</v>
      </c>
      <c r="D248" s="2">
        <v>1.1100000000000001</v>
      </c>
      <c r="E248" s="2">
        <v>1.8</v>
      </c>
      <c r="F248" s="2">
        <v>3.37</v>
      </c>
      <c r="G248" s="2">
        <v>4.08</v>
      </c>
      <c r="H248" s="2">
        <v>5</v>
      </c>
      <c r="I248" s="2">
        <v>3.82</v>
      </c>
      <c r="J248" s="2">
        <v>3.79</v>
      </c>
      <c r="K248" s="2">
        <v>3.62</v>
      </c>
      <c r="L248" s="2">
        <v>2.73</v>
      </c>
      <c r="M248" s="2">
        <v>1.9</v>
      </c>
      <c r="N248" s="2">
        <v>1.54</v>
      </c>
      <c r="O248" s="2">
        <v>33.97</v>
      </c>
      <c r="P248" s="2">
        <f t="shared" si="15"/>
        <v>33.97</v>
      </c>
      <c r="R248" s="2">
        <f t="shared" si="16"/>
        <v>9.25</v>
      </c>
      <c r="S248" s="2">
        <f t="shared" si="17"/>
        <v>12.61</v>
      </c>
      <c r="T248" s="2">
        <f t="shared" si="18"/>
        <v>8.25</v>
      </c>
      <c r="U248" s="2">
        <f t="shared" si="19"/>
        <v>3.8600000000000003</v>
      </c>
      <c r="V248" s="2"/>
      <c r="X248" s="4" t="s">
        <v>503</v>
      </c>
      <c r="Y248" s="5">
        <v>44.511400000000002</v>
      </c>
      <c r="Z248" s="5">
        <v>-89.585300000000004</v>
      </c>
      <c r="AA248" s="7">
        <v>328.9</v>
      </c>
      <c r="AB248" s="4" t="s">
        <v>607</v>
      </c>
      <c r="AC248" s="4" t="s">
        <v>502</v>
      </c>
    </row>
    <row r="249" spans="1:30">
      <c r="A249" s="4" t="s">
        <v>504</v>
      </c>
      <c r="B249" s="4" t="s">
        <v>505</v>
      </c>
      <c r="C249" s="2">
        <v>0.88</v>
      </c>
      <c r="D249" s="2">
        <v>0.8</v>
      </c>
      <c r="E249" s="2">
        <v>1.74</v>
      </c>
      <c r="F249" s="2">
        <v>3.38</v>
      </c>
      <c r="G249" s="2">
        <v>4.57</v>
      </c>
      <c r="H249" s="2">
        <v>5.25</v>
      </c>
      <c r="I249" s="2">
        <v>4.03</v>
      </c>
      <c r="J249" s="2">
        <v>4</v>
      </c>
      <c r="K249" s="2">
        <v>3.83</v>
      </c>
      <c r="L249" s="2">
        <v>2.57</v>
      </c>
      <c r="M249" s="2">
        <v>1.86</v>
      </c>
      <c r="N249" s="2">
        <v>1.25</v>
      </c>
      <c r="O249" s="2">
        <v>34.159999999999997</v>
      </c>
      <c r="P249" s="2">
        <f t="shared" si="15"/>
        <v>34.160000000000004</v>
      </c>
      <c r="R249" s="2">
        <f t="shared" si="16"/>
        <v>9.6900000000000013</v>
      </c>
      <c r="S249" s="2">
        <f t="shared" si="17"/>
        <v>13.280000000000001</v>
      </c>
      <c r="T249" s="2">
        <f t="shared" si="18"/>
        <v>8.26</v>
      </c>
      <c r="U249" s="2">
        <f t="shared" si="19"/>
        <v>2.9299999999999997</v>
      </c>
      <c r="V249" s="2"/>
      <c r="X249" s="4" t="s">
        <v>505</v>
      </c>
      <c r="Y249" s="5">
        <v>44.517899999999997</v>
      </c>
      <c r="Z249" s="5">
        <v>-92.223699999999994</v>
      </c>
      <c r="AA249" s="7">
        <v>348.4</v>
      </c>
      <c r="AB249" s="4" t="s">
        <v>607</v>
      </c>
      <c r="AC249" s="4" t="s">
        <v>504</v>
      </c>
    </row>
    <row r="250" spans="1:30">
      <c r="A250" s="4" t="s">
        <v>506</v>
      </c>
      <c r="B250" s="4" t="s">
        <v>507</v>
      </c>
      <c r="C250" s="2">
        <v>0.99</v>
      </c>
      <c r="D250" s="2">
        <v>0.97</v>
      </c>
      <c r="E250" s="2">
        <v>1.76</v>
      </c>
      <c r="F250" s="2">
        <v>2.98</v>
      </c>
      <c r="G250" s="2">
        <v>4.0999999999999996</v>
      </c>
      <c r="H250" s="2">
        <v>4.4000000000000004</v>
      </c>
      <c r="I250" s="2">
        <v>4.22</v>
      </c>
      <c r="J250" s="2">
        <v>4.57</v>
      </c>
      <c r="K250" s="2">
        <v>4.01</v>
      </c>
      <c r="L250" s="2">
        <v>3.24</v>
      </c>
      <c r="M250" s="2">
        <v>1.99</v>
      </c>
      <c r="N250" s="2">
        <v>1.52</v>
      </c>
      <c r="O250" s="2">
        <v>34.75</v>
      </c>
      <c r="P250" s="2">
        <f t="shared" si="15"/>
        <v>34.750000000000007</v>
      </c>
      <c r="R250" s="2">
        <f t="shared" si="16"/>
        <v>8.84</v>
      </c>
      <c r="S250" s="2">
        <f t="shared" si="17"/>
        <v>13.190000000000001</v>
      </c>
      <c r="T250" s="2">
        <f t="shared" si="18"/>
        <v>9.24</v>
      </c>
      <c r="U250" s="2">
        <f t="shared" si="19"/>
        <v>3.4799999999999995</v>
      </c>
      <c r="V250" s="2"/>
      <c r="X250" s="4" t="s">
        <v>507</v>
      </c>
      <c r="Y250" s="5">
        <v>45.8596</v>
      </c>
      <c r="Z250" s="5">
        <v>-91.577100000000002</v>
      </c>
      <c r="AA250" s="7">
        <v>404.8</v>
      </c>
      <c r="AB250" s="4" t="s">
        <v>607</v>
      </c>
      <c r="AC250" s="4" t="s">
        <v>506</v>
      </c>
    </row>
    <row r="251" spans="1:30">
      <c r="A251" s="4" t="s">
        <v>508</v>
      </c>
      <c r="B251" s="4" t="s">
        <v>509</v>
      </c>
      <c r="C251" s="2">
        <v>1.62</v>
      </c>
      <c r="D251" s="2">
        <v>1.68</v>
      </c>
      <c r="E251" s="2">
        <v>2.2000000000000002</v>
      </c>
      <c r="F251" s="2">
        <v>3.94</v>
      </c>
      <c r="G251" s="2">
        <v>4.28</v>
      </c>
      <c r="H251" s="2">
        <v>5.22</v>
      </c>
      <c r="I251" s="2">
        <v>3.79</v>
      </c>
      <c r="J251" s="2">
        <v>4.26</v>
      </c>
      <c r="K251" s="2">
        <v>3.54</v>
      </c>
      <c r="L251" s="2">
        <v>2.98</v>
      </c>
      <c r="M251" s="2">
        <v>2.5099999999999998</v>
      </c>
      <c r="N251" s="2">
        <v>1.77</v>
      </c>
      <c r="O251" s="2">
        <v>37.79</v>
      </c>
      <c r="P251" s="2">
        <f t="shared" si="15"/>
        <v>37.789999999999992</v>
      </c>
      <c r="R251" s="2">
        <f t="shared" si="16"/>
        <v>10.420000000000002</v>
      </c>
      <c r="S251" s="2">
        <f t="shared" si="17"/>
        <v>13.27</v>
      </c>
      <c r="T251" s="2">
        <f t="shared" si="18"/>
        <v>9.0299999999999994</v>
      </c>
      <c r="U251" s="2">
        <f t="shared" si="19"/>
        <v>5.07</v>
      </c>
      <c r="V251" s="2"/>
      <c r="X251" s="4" t="s">
        <v>509</v>
      </c>
      <c r="Y251" s="5">
        <v>42.910800000000002</v>
      </c>
      <c r="Z251" s="5">
        <v>-89.213300000000004</v>
      </c>
      <c r="AA251" s="7">
        <v>256</v>
      </c>
      <c r="AB251" s="4" t="s">
        <v>607</v>
      </c>
      <c r="AC251" s="4" t="s">
        <v>508</v>
      </c>
    </row>
    <row r="252" spans="1:30">
      <c r="A252" s="4" t="s">
        <v>510</v>
      </c>
      <c r="B252" s="4" t="s">
        <v>511</v>
      </c>
      <c r="C252" s="2">
        <v>0.96</v>
      </c>
      <c r="D252" s="2">
        <v>0.82</v>
      </c>
      <c r="E252" s="2">
        <v>1.45</v>
      </c>
      <c r="F252" s="2">
        <v>2.66</v>
      </c>
      <c r="G252" s="2">
        <v>3.67</v>
      </c>
      <c r="H252" s="2">
        <v>4.6100000000000003</v>
      </c>
      <c r="I252" s="2">
        <v>3.33</v>
      </c>
      <c r="J252" s="2">
        <v>3.82</v>
      </c>
      <c r="K252" s="2">
        <v>3.93</v>
      </c>
      <c r="L252" s="2">
        <v>2.78</v>
      </c>
      <c r="M252" s="2">
        <v>1.72</v>
      </c>
      <c r="N252" s="2">
        <v>1.2</v>
      </c>
      <c r="O252" s="2">
        <v>30.95</v>
      </c>
      <c r="P252" s="2">
        <f t="shared" si="15"/>
        <v>30.95</v>
      </c>
      <c r="R252" s="2">
        <f t="shared" si="16"/>
        <v>7.78</v>
      </c>
      <c r="S252" s="2">
        <f t="shared" si="17"/>
        <v>11.76</v>
      </c>
      <c r="T252" s="2">
        <f t="shared" si="18"/>
        <v>8.43</v>
      </c>
      <c r="U252" s="2">
        <f t="shared" si="19"/>
        <v>2.98</v>
      </c>
      <c r="V252" s="2"/>
      <c r="X252" s="4" t="s">
        <v>511</v>
      </c>
      <c r="Y252" s="5">
        <v>44.817500000000003</v>
      </c>
      <c r="Z252" s="5">
        <v>-90.09</v>
      </c>
      <c r="AA252" s="7">
        <v>375.2</v>
      </c>
      <c r="AB252" s="4" t="s">
        <v>607</v>
      </c>
      <c r="AC252" s="4" t="s">
        <v>510</v>
      </c>
    </row>
    <row r="253" spans="1:30">
      <c r="A253" s="4" t="s">
        <v>512</v>
      </c>
      <c r="B253" s="4" t="s">
        <v>513</v>
      </c>
      <c r="C253" s="2">
        <v>1.71</v>
      </c>
      <c r="D253" s="2">
        <v>1.34</v>
      </c>
      <c r="E253" s="2">
        <v>1.9</v>
      </c>
      <c r="F253" s="2">
        <v>3.07</v>
      </c>
      <c r="G253" s="2">
        <v>3.32</v>
      </c>
      <c r="H253" s="2">
        <v>4.12</v>
      </c>
      <c r="I253" s="2">
        <v>3.57</v>
      </c>
      <c r="J253" s="2">
        <v>3.32</v>
      </c>
      <c r="K253" s="2">
        <v>3.1</v>
      </c>
      <c r="L253" s="2">
        <v>3.24</v>
      </c>
      <c r="M253" s="2">
        <v>2.2000000000000002</v>
      </c>
      <c r="N253" s="2">
        <v>1.97</v>
      </c>
      <c r="O253" s="2">
        <v>32.86</v>
      </c>
      <c r="P253" s="2">
        <f t="shared" si="15"/>
        <v>32.860000000000007</v>
      </c>
      <c r="R253" s="2">
        <f t="shared" si="16"/>
        <v>8.2899999999999991</v>
      </c>
      <c r="S253" s="2">
        <f t="shared" si="17"/>
        <v>11.01</v>
      </c>
      <c r="T253" s="2">
        <f t="shared" si="18"/>
        <v>8.5399999999999991</v>
      </c>
      <c r="U253" s="2">
        <f t="shared" si="19"/>
        <v>5.0199999999999996</v>
      </c>
      <c r="V253" s="2"/>
      <c r="X253" s="4" t="s">
        <v>513</v>
      </c>
      <c r="Y253" s="5">
        <v>44.88</v>
      </c>
      <c r="Z253" s="5">
        <v>-87.335800000000006</v>
      </c>
      <c r="AA253" s="7">
        <v>213.1</v>
      </c>
      <c r="AB253" s="4" t="s">
        <v>607</v>
      </c>
      <c r="AC253" s="4" t="s">
        <v>512</v>
      </c>
    </row>
    <row r="254" spans="1:30">
      <c r="A254" s="4" t="s">
        <v>514</v>
      </c>
      <c r="B254" s="4" t="s">
        <v>515</v>
      </c>
      <c r="C254" s="2">
        <v>1.17</v>
      </c>
      <c r="D254" s="2">
        <v>1.1499999999999999</v>
      </c>
      <c r="E254" s="2">
        <v>1.76</v>
      </c>
      <c r="F254" s="2">
        <v>2.67</v>
      </c>
      <c r="G254" s="2">
        <v>3.71</v>
      </c>
      <c r="H254" s="2">
        <v>4.3600000000000003</v>
      </c>
      <c r="I254" s="2">
        <v>4.22</v>
      </c>
      <c r="J254" s="2">
        <v>3.75</v>
      </c>
      <c r="K254" s="2">
        <v>3.72</v>
      </c>
      <c r="L254" s="2">
        <v>3.37</v>
      </c>
      <c r="M254" s="2">
        <v>1.93</v>
      </c>
      <c r="N254" s="2">
        <v>1.57</v>
      </c>
      <c r="O254" s="2">
        <v>33.380000000000003</v>
      </c>
      <c r="P254" s="2">
        <f t="shared" si="15"/>
        <v>33.379999999999995</v>
      </c>
      <c r="R254" s="2">
        <f t="shared" si="16"/>
        <v>8.14</v>
      </c>
      <c r="S254" s="2">
        <f t="shared" si="17"/>
        <v>12.33</v>
      </c>
      <c r="T254" s="2">
        <f t="shared" si="18"/>
        <v>9.02</v>
      </c>
      <c r="U254" s="2">
        <f t="shared" si="19"/>
        <v>3.89</v>
      </c>
      <c r="V254" s="2"/>
      <c r="X254" s="4" t="s">
        <v>515</v>
      </c>
      <c r="Y254" s="5">
        <v>45.864699999999999</v>
      </c>
      <c r="Z254" s="5">
        <v>-89.381900000000002</v>
      </c>
      <c r="AA254" s="7">
        <v>489.2</v>
      </c>
      <c r="AB254" s="4" t="s">
        <v>607</v>
      </c>
      <c r="AC254" s="4" t="s">
        <v>514</v>
      </c>
    </row>
    <row r="255" spans="1:30">
      <c r="A255" s="4" t="s">
        <v>516</v>
      </c>
      <c r="B255" s="4" t="s">
        <v>517</v>
      </c>
      <c r="C255" s="2">
        <v>1.68</v>
      </c>
      <c r="D255" s="2">
        <v>1.78</v>
      </c>
      <c r="E255" s="2">
        <v>2.13</v>
      </c>
      <c r="F255" s="2">
        <v>3.85</v>
      </c>
      <c r="G255" s="2">
        <v>4.25</v>
      </c>
      <c r="H255" s="2">
        <v>4.9000000000000004</v>
      </c>
      <c r="I255" s="2">
        <v>4.1100000000000003</v>
      </c>
      <c r="J255" s="2">
        <v>3.97</v>
      </c>
      <c r="K255" s="2">
        <v>3.47</v>
      </c>
      <c r="L255" s="2">
        <v>2.95</v>
      </c>
      <c r="M255" s="2">
        <v>2.35</v>
      </c>
      <c r="N255" s="2">
        <v>2.08</v>
      </c>
      <c r="O255" s="2">
        <v>37.520000000000003</v>
      </c>
      <c r="P255" s="2">
        <f t="shared" si="15"/>
        <v>37.519999999999996</v>
      </c>
      <c r="R255" s="2">
        <f t="shared" si="16"/>
        <v>10.23</v>
      </c>
      <c r="S255" s="2">
        <f t="shared" si="17"/>
        <v>12.980000000000002</v>
      </c>
      <c r="T255" s="2">
        <f t="shared" si="18"/>
        <v>8.77</v>
      </c>
      <c r="U255" s="2">
        <f t="shared" si="19"/>
        <v>5.54</v>
      </c>
      <c r="V255" s="2"/>
      <c r="X255" s="4" t="s">
        <v>517</v>
      </c>
      <c r="Y255" s="5">
        <v>42.967500000000001</v>
      </c>
      <c r="Z255" s="5">
        <v>-88.549700000000001</v>
      </c>
      <c r="AA255" s="7">
        <v>284.39999999999998</v>
      </c>
      <c r="AB255" s="4" t="s">
        <v>607</v>
      </c>
      <c r="AC255" s="4" t="s">
        <v>516</v>
      </c>
    </row>
    <row r="256" spans="1:30">
      <c r="A256" s="4" t="s">
        <v>518</v>
      </c>
      <c r="B256" s="4" t="s">
        <v>519</v>
      </c>
      <c r="C256" s="2">
        <v>1.1599999999999999</v>
      </c>
      <c r="D256" s="2">
        <v>1.05</v>
      </c>
      <c r="E256" s="2">
        <v>1.72</v>
      </c>
      <c r="F256" s="2">
        <v>2.87</v>
      </c>
      <c r="G256" s="2">
        <v>3.92</v>
      </c>
      <c r="H256" s="2">
        <v>4.6399999999999997</v>
      </c>
      <c r="I256" s="2">
        <v>3.87</v>
      </c>
      <c r="J256" s="2">
        <v>3.29</v>
      </c>
      <c r="K256" s="2">
        <v>4.08</v>
      </c>
      <c r="L256" s="2">
        <v>3.25</v>
      </c>
      <c r="M256" s="2">
        <v>1.82</v>
      </c>
      <c r="N256" s="2">
        <v>1.7</v>
      </c>
      <c r="O256" s="2">
        <v>33.369999999999997</v>
      </c>
      <c r="P256" s="2">
        <f t="shared" si="15"/>
        <v>33.370000000000005</v>
      </c>
      <c r="R256" s="2">
        <f t="shared" si="16"/>
        <v>8.51</v>
      </c>
      <c r="S256" s="2">
        <f t="shared" si="17"/>
        <v>11.8</v>
      </c>
      <c r="T256" s="2">
        <f t="shared" si="18"/>
        <v>9.15</v>
      </c>
      <c r="U256" s="2">
        <f t="shared" si="19"/>
        <v>3.91</v>
      </c>
      <c r="V256" s="2"/>
      <c r="X256" s="4" t="s">
        <v>519</v>
      </c>
      <c r="Y256" s="5">
        <v>45.378900000000002</v>
      </c>
      <c r="Z256" s="5">
        <v>-89.194199999999995</v>
      </c>
      <c r="AA256" s="7">
        <v>527.9</v>
      </c>
      <c r="AB256" s="4" t="s">
        <v>607</v>
      </c>
      <c r="AC256" s="4" t="s">
        <v>518</v>
      </c>
    </row>
    <row r="257" spans="1:30">
      <c r="A257" s="4" t="s">
        <v>520</v>
      </c>
      <c r="B257" s="4" t="s">
        <v>521</v>
      </c>
      <c r="C257" s="2">
        <v>0.81</v>
      </c>
      <c r="D257" s="2">
        <v>0.89</v>
      </c>
      <c r="E257" s="2">
        <v>1.41</v>
      </c>
      <c r="F257" s="2">
        <v>2.64</v>
      </c>
      <c r="G257" s="2">
        <v>3.37</v>
      </c>
      <c r="H257" s="2">
        <v>4.5599999999999996</v>
      </c>
      <c r="I257" s="2">
        <v>3.88</v>
      </c>
      <c r="J257" s="2">
        <v>3.92</v>
      </c>
      <c r="K257" s="2">
        <v>3.39</v>
      </c>
      <c r="L257" s="2">
        <v>3.17</v>
      </c>
      <c r="M257" s="2">
        <v>2.12</v>
      </c>
      <c r="N257" s="2">
        <v>1.29</v>
      </c>
      <c r="O257" s="2">
        <v>31.45</v>
      </c>
      <c r="P257" s="2">
        <f t="shared" si="15"/>
        <v>31.45</v>
      </c>
      <c r="R257" s="2">
        <f t="shared" si="16"/>
        <v>7.42</v>
      </c>
      <c r="S257" s="2">
        <f t="shared" si="17"/>
        <v>12.36</v>
      </c>
      <c r="T257" s="2">
        <f t="shared" si="18"/>
        <v>8.68</v>
      </c>
      <c r="U257" s="2">
        <f t="shared" si="19"/>
        <v>2.99</v>
      </c>
      <c r="V257" s="2"/>
      <c r="X257" s="4" t="s">
        <v>521</v>
      </c>
      <c r="Y257" s="5">
        <v>46.726900000000001</v>
      </c>
      <c r="Z257" s="5">
        <v>-92.071899999999999</v>
      </c>
      <c r="AA257" s="7">
        <v>185</v>
      </c>
      <c r="AB257" s="4" t="s">
        <v>607</v>
      </c>
      <c r="AC257" s="4" t="s">
        <v>520</v>
      </c>
    </row>
    <row r="258" spans="1:30">
      <c r="A258" s="4" t="s">
        <v>522</v>
      </c>
      <c r="B258" s="4" t="s">
        <v>523</v>
      </c>
      <c r="C258" s="2">
        <v>0.9</v>
      </c>
      <c r="D258" s="2">
        <v>1.91</v>
      </c>
      <c r="E258" s="2">
        <v>1.9</v>
      </c>
      <c r="F258" s="2">
        <v>2.99</v>
      </c>
      <c r="G258" s="2">
        <v>3.75</v>
      </c>
      <c r="H258" s="2">
        <v>4.91</v>
      </c>
      <c r="I258" s="2">
        <v>4.95</v>
      </c>
      <c r="J258" s="2">
        <v>4.0599999999999996</v>
      </c>
      <c r="K258" s="2">
        <v>4.0999999999999996</v>
      </c>
      <c r="L258" s="2">
        <v>3.06</v>
      </c>
      <c r="M258" s="2">
        <v>1.84</v>
      </c>
      <c r="N258" s="2">
        <v>1.36</v>
      </c>
      <c r="O258" s="2">
        <v>35.729999999999997</v>
      </c>
      <c r="P258" s="2">
        <f t="shared" si="15"/>
        <v>35.730000000000004</v>
      </c>
      <c r="R258" s="2">
        <f t="shared" si="16"/>
        <v>8.64</v>
      </c>
      <c r="S258" s="2">
        <f t="shared" si="17"/>
        <v>13.919999999999998</v>
      </c>
      <c r="T258" s="2">
        <f t="shared" si="18"/>
        <v>9</v>
      </c>
      <c r="U258" s="2">
        <f t="shared" si="19"/>
        <v>4.17</v>
      </c>
      <c r="V258" s="2"/>
      <c r="X258" s="4" t="s">
        <v>523</v>
      </c>
      <c r="Y258" s="5">
        <v>46.482599999999998</v>
      </c>
      <c r="Z258" s="5">
        <v>-92.070099999999996</v>
      </c>
      <c r="AA258" s="7">
        <v>369.4</v>
      </c>
      <c r="AB258" s="4" t="s">
        <v>607</v>
      </c>
      <c r="AC258" s="4" t="s">
        <v>522</v>
      </c>
    </row>
    <row r="259" spans="1:30">
      <c r="A259" s="4" t="s">
        <v>524</v>
      </c>
      <c r="B259" s="4" t="s">
        <v>525</v>
      </c>
      <c r="C259" s="2">
        <v>1.34</v>
      </c>
      <c r="D259" s="2">
        <v>1.1299999999999999</v>
      </c>
      <c r="E259" s="2">
        <v>1.79</v>
      </c>
      <c r="F259" s="2">
        <v>2.89</v>
      </c>
      <c r="G259" s="2">
        <v>3.43</v>
      </c>
      <c r="H259" s="2">
        <v>4.22</v>
      </c>
      <c r="I259" s="2">
        <v>4.0599999999999996</v>
      </c>
      <c r="J259" s="2">
        <v>3.23</v>
      </c>
      <c r="K259" s="2">
        <v>3.47</v>
      </c>
      <c r="L259" s="2">
        <v>2.82</v>
      </c>
      <c r="M259" s="2">
        <v>2.0099999999999998</v>
      </c>
      <c r="N259" s="2">
        <v>1.69</v>
      </c>
      <c r="O259" s="2">
        <v>32.08</v>
      </c>
      <c r="P259" s="2">
        <f t="shared" si="15"/>
        <v>32.08</v>
      </c>
      <c r="R259" s="2">
        <f t="shared" si="16"/>
        <v>8.11</v>
      </c>
      <c r="S259" s="2">
        <f t="shared" si="17"/>
        <v>11.51</v>
      </c>
      <c r="T259" s="2">
        <f t="shared" si="18"/>
        <v>8.3000000000000007</v>
      </c>
      <c r="U259" s="2">
        <f t="shared" si="19"/>
        <v>4.16</v>
      </c>
      <c r="V259" s="2"/>
      <c r="X259" s="4" t="s">
        <v>525</v>
      </c>
      <c r="Y259" s="5">
        <v>44.995800000000003</v>
      </c>
      <c r="Z259" s="5">
        <v>-88.378600000000006</v>
      </c>
      <c r="AA259" s="7">
        <v>241.4</v>
      </c>
      <c r="AB259" s="4" t="s">
        <v>607</v>
      </c>
      <c r="AC259" s="4" t="s">
        <v>524</v>
      </c>
    </row>
    <row r="260" spans="1:30">
      <c r="A260" s="4" t="s">
        <v>526</v>
      </c>
      <c r="B260" s="4" t="s">
        <v>527</v>
      </c>
      <c r="C260" s="2">
        <v>1.71</v>
      </c>
      <c r="D260" s="2">
        <v>1.61</v>
      </c>
      <c r="E260" s="2">
        <v>2.15</v>
      </c>
      <c r="F260" s="2">
        <v>3.8</v>
      </c>
      <c r="G260" s="2">
        <v>3.92</v>
      </c>
      <c r="H260" s="2">
        <v>4.75</v>
      </c>
      <c r="I260" s="2">
        <v>3.73</v>
      </c>
      <c r="J260" s="2">
        <v>3.84</v>
      </c>
      <c r="K260" s="2">
        <v>3.29</v>
      </c>
      <c r="L260" s="2">
        <v>3</v>
      </c>
      <c r="M260" s="2">
        <v>2.17</v>
      </c>
      <c r="N260" s="2">
        <v>1.96</v>
      </c>
      <c r="O260" s="2">
        <v>35.93</v>
      </c>
      <c r="P260" s="2">
        <f t="shared" si="15"/>
        <v>35.93</v>
      </c>
      <c r="R260" s="2">
        <f t="shared" si="16"/>
        <v>9.8699999999999992</v>
      </c>
      <c r="S260" s="2">
        <f t="shared" si="17"/>
        <v>12.32</v>
      </c>
      <c r="T260" s="2">
        <f t="shared" si="18"/>
        <v>8.4600000000000009</v>
      </c>
      <c r="U260" s="2">
        <f t="shared" si="19"/>
        <v>5.28</v>
      </c>
      <c r="V260" s="2"/>
      <c r="X260" s="4" t="s">
        <v>527</v>
      </c>
      <c r="Y260" s="5">
        <v>43.145600000000002</v>
      </c>
      <c r="Z260" s="5">
        <v>-88.210599999999999</v>
      </c>
      <c r="AA260" s="7">
        <v>294.10000000000002</v>
      </c>
      <c r="AB260" s="4" t="s">
        <v>607</v>
      </c>
      <c r="AC260" s="4" t="s">
        <v>526</v>
      </c>
    </row>
    <row r="261" spans="1:30">
      <c r="A261" s="4" t="s">
        <v>528</v>
      </c>
      <c r="B261" s="4" t="s">
        <v>529</v>
      </c>
      <c r="C261" s="2">
        <v>1.64</v>
      </c>
      <c r="D261" s="2">
        <v>1.68</v>
      </c>
      <c r="E261" s="2">
        <v>2.4300000000000002</v>
      </c>
      <c r="F261" s="2">
        <v>3.77</v>
      </c>
      <c r="G261" s="2">
        <v>4.42</v>
      </c>
      <c r="H261" s="2">
        <v>5</v>
      </c>
      <c r="I261" s="2">
        <v>4.1399999999999997</v>
      </c>
      <c r="J261" s="2">
        <v>3.75</v>
      </c>
      <c r="K261" s="2">
        <v>3.57</v>
      </c>
      <c r="L261" s="2">
        <v>3.12</v>
      </c>
      <c r="M261" s="2">
        <v>2.34</v>
      </c>
      <c r="N261" s="2">
        <v>1.95</v>
      </c>
      <c r="O261" s="2">
        <v>37.81</v>
      </c>
      <c r="P261" s="2">
        <f t="shared" si="15"/>
        <v>37.81</v>
      </c>
      <c r="R261" s="2">
        <f t="shared" si="16"/>
        <v>10.620000000000001</v>
      </c>
      <c r="S261" s="2">
        <f t="shared" si="17"/>
        <v>12.89</v>
      </c>
      <c r="T261" s="2">
        <f t="shared" si="18"/>
        <v>9.0299999999999994</v>
      </c>
      <c r="U261" s="2">
        <f t="shared" si="19"/>
        <v>5.27</v>
      </c>
      <c r="V261" s="2"/>
      <c r="X261" s="4" t="s">
        <v>529</v>
      </c>
      <c r="Y261" s="5">
        <v>43.471899999999998</v>
      </c>
      <c r="Z261" s="5">
        <v>-88.882499999999993</v>
      </c>
      <c r="AA261" s="7">
        <v>267.89999999999998</v>
      </c>
      <c r="AB261" s="4" t="s">
        <v>607</v>
      </c>
      <c r="AC261" s="4" t="s">
        <v>528</v>
      </c>
    </row>
    <row r="262" spans="1:30">
      <c r="A262" s="4" t="s">
        <v>530</v>
      </c>
      <c r="B262" s="4" t="s">
        <v>531</v>
      </c>
      <c r="C262" s="2">
        <v>1.1200000000000001</v>
      </c>
      <c r="D262" s="2">
        <v>1.1399999999999999</v>
      </c>
      <c r="E262" s="2">
        <v>1.84</v>
      </c>
      <c r="F262" s="2">
        <v>3.68</v>
      </c>
      <c r="G262" s="2">
        <v>4.4400000000000004</v>
      </c>
      <c r="H262" s="2">
        <v>4.3099999999999996</v>
      </c>
      <c r="I262" s="2">
        <v>4.63</v>
      </c>
      <c r="J262" s="2">
        <v>4.09</v>
      </c>
      <c r="K262" s="2">
        <v>3.78</v>
      </c>
      <c r="L262" s="2">
        <v>2.59</v>
      </c>
      <c r="M262" s="2">
        <v>1.76</v>
      </c>
      <c r="N262" s="2">
        <v>1.33</v>
      </c>
      <c r="O262" s="2">
        <v>34.71</v>
      </c>
      <c r="P262" s="2">
        <f t="shared" ref="P262:P296" si="20">SUM(C262:N262)</f>
        <v>34.709999999999994</v>
      </c>
      <c r="R262" s="2">
        <f t="shared" ref="R262:R296" si="21">SUM(E262:G262)</f>
        <v>9.9600000000000009</v>
      </c>
      <c r="S262" s="2">
        <f t="shared" ref="S262:S296" si="22">SUM(H262:J262)</f>
        <v>13.03</v>
      </c>
      <c r="T262" s="2">
        <f t="shared" ref="T262:T296" si="23">SUM(K262:M262)</f>
        <v>8.129999999999999</v>
      </c>
      <c r="U262" s="2">
        <f t="shared" ref="U262:U296" si="24">SUM(N262,C262:D262)</f>
        <v>3.59</v>
      </c>
      <c r="V262" s="2"/>
      <c r="X262" s="4" t="s">
        <v>531</v>
      </c>
      <c r="Y262" s="5">
        <v>43.999400000000001</v>
      </c>
      <c r="Z262" s="5">
        <v>-91.437799999999996</v>
      </c>
      <c r="AA262" s="7">
        <v>201.2</v>
      </c>
      <c r="AB262" s="4" t="s">
        <v>607</v>
      </c>
      <c r="AC262" s="4" t="s">
        <v>530</v>
      </c>
    </row>
    <row r="263" spans="1:30">
      <c r="A263" s="4" t="s">
        <v>532</v>
      </c>
      <c r="B263" s="4" t="s">
        <v>533</v>
      </c>
      <c r="C263" s="2">
        <v>1.78</v>
      </c>
      <c r="D263" s="2">
        <v>1.45</v>
      </c>
      <c r="E263" s="2">
        <v>2.04</v>
      </c>
      <c r="F263" s="2">
        <v>3.4</v>
      </c>
      <c r="G263" s="2">
        <v>3.43</v>
      </c>
      <c r="H263" s="2">
        <v>4.1500000000000004</v>
      </c>
      <c r="I263" s="2">
        <v>3.34</v>
      </c>
      <c r="J263" s="2">
        <v>3.23</v>
      </c>
      <c r="K263" s="2">
        <v>2.52</v>
      </c>
      <c r="L263" s="2">
        <v>2.77</v>
      </c>
      <c r="M263" s="2">
        <v>2.12</v>
      </c>
      <c r="N263" s="2">
        <v>1.8</v>
      </c>
      <c r="O263" s="2">
        <v>32.03</v>
      </c>
      <c r="P263" s="2">
        <f t="shared" si="20"/>
        <v>32.03</v>
      </c>
      <c r="R263" s="2">
        <f t="shared" si="21"/>
        <v>8.8699999999999992</v>
      </c>
      <c r="S263" s="2">
        <f t="shared" si="22"/>
        <v>10.72</v>
      </c>
      <c r="T263" s="2">
        <f t="shared" si="23"/>
        <v>7.41</v>
      </c>
      <c r="U263" s="2">
        <f t="shared" si="24"/>
        <v>5.03</v>
      </c>
      <c r="V263" s="2"/>
      <c r="X263" s="4" t="s">
        <v>533</v>
      </c>
      <c r="Y263" s="5">
        <v>44.143099999999997</v>
      </c>
      <c r="Z263" s="5">
        <v>-87.567800000000005</v>
      </c>
      <c r="AA263" s="7">
        <v>179.5</v>
      </c>
      <c r="AB263" s="4" t="s">
        <v>607</v>
      </c>
      <c r="AC263" s="4" t="s">
        <v>532</v>
      </c>
    </row>
    <row r="264" spans="1:30">
      <c r="A264" s="4" t="s">
        <v>534</v>
      </c>
      <c r="B264" s="4" t="s">
        <v>535</v>
      </c>
      <c r="C264" s="2">
        <v>1.7</v>
      </c>
      <c r="D264" s="2">
        <v>1.23</v>
      </c>
      <c r="E264" s="2">
        <v>1.78</v>
      </c>
      <c r="F264" s="2">
        <v>3.25</v>
      </c>
      <c r="G264" s="2">
        <v>3.02</v>
      </c>
      <c r="H264" s="2">
        <v>3.94</v>
      </c>
      <c r="I264" s="2">
        <v>3.63</v>
      </c>
      <c r="J264" s="2">
        <v>3.29</v>
      </c>
      <c r="K264" s="2">
        <v>2.61</v>
      </c>
      <c r="L264" s="2">
        <v>2.54</v>
      </c>
      <c r="M264" s="2">
        <v>2.4</v>
      </c>
      <c r="N264" s="2">
        <v>2.0499999999999998</v>
      </c>
      <c r="O264" s="2">
        <v>31.44</v>
      </c>
      <c r="P264" s="2">
        <f t="shared" si="20"/>
        <v>31.439999999999998</v>
      </c>
      <c r="R264" s="2">
        <f t="shared" si="21"/>
        <v>8.0500000000000007</v>
      </c>
      <c r="S264" s="2">
        <f t="shared" si="22"/>
        <v>10.86</v>
      </c>
      <c r="T264" s="2">
        <f t="shared" si="23"/>
        <v>7.5500000000000007</v>
      </c>
      <c r="U264" s="2">
        <f t="shared" si="24"/>
        <v>4.9800000000000004</v>
      </c>
      <c r="V264" s="2"/>
      <c r="X264" s="4" t="s">
        <v>535</v>
      </c>
      <c r="Y264" s="5">
        <v>44.146999999999998</v>
      </c>
      <c r="Z264" s="5">
        <v>-87.569699999999997</v>
      </c>
      <c r="AA264" s="7">
        <v>178.6</v>
      </c>
      <c r="AB264" s="4" t="s">
        <v>607</v>
      </c>
      <c r="AC264" s="4" t="s">
        <v>534</v>
      </c>
    </row>
    <row r="265" spans="1:30">
      <c r="A265" s="4" t="s">
        <v>536</v>
      </c>
      <c r="B265" s="4" t="s">
        <v>537</v>
      </c>
      <c r="C265" s="2">
        <v>1.82</v>
      </c>
      <c r="D265" s="2">
        <v>1.4</v>
      </c>
      <c r="E265" s="2">
        <v>1.92</v>
      </c>
      <c r="F265" s="2">
        <v>3.31</v>
      </c>
      <c r="G265" s="2">
        <v>3.52</v>
      </c>
      <c r="H265" s="2">
        <v>4.1900000000000004</v>
      </c>
      <c r="I265" s="2">
        <v>3.56</v>
      </c>
      <c r="J265" s="2">
        <v>3.35</v>
      </c>
      <c r="K265" s="2">
        <v>2.88</v>
      </c>
      <c r="L265" s="2">
        <v>2.91</v>
      </c>
      <c r="M265" s="2">
        <v>2.09</v>
      </c>
      <c r="N265" s="2">
        <v>1.99</v>
      </c>
      <c r="O265" s="2">
        <v>32.94</v>
      </c>
      <c r="P265" s="2">
        <f t="shared" si="20"/>
        <v>32.94</v>
      </c>
      <c r="R265" s="2">
        <f t="shared" si="21"/>
        <v>8.75</v>
      </c>
      <c r="S265" s="2">
        <f t="shared" si="22"/>
        <v>11.1</v>
      </c>
      <c r="T265" s="2">
        <f t="shared" si="23"/>
        <v>7.88</v>
      </c>
      <c r="U265" s="2">
        <f t="shared" si="24"/>
        <v>5.21</v>
      </c>
      <c r="V265" s="2"/>
      <c r="X265" s="4" t="s">
        <v>537</v>
      </c>
      <c r="Y265" s="5">
        <v>44.176200000000001</v>
      </c>
      <c r="Z265" s="5">
        <v>-87.583299999999994</v>
      </c>
      <c r="AA265" s="7">
        <v>185.3</v>
      </c>
      <c r="AB265" s="4" t="s">
        <v>607</v>
      </c>
      <c r="AC265" s="4" t="s">
        <v>536</v>
      </c>
    </row>
    <row r="266" spans="1:30">
      <c r="A266" s="4" t="s">
        <v>538</v>
      </c>
      <c r="B266" s="4" t="s">
        <v>539</v>
      </c>
      <c r="C266" s="2">
        <v>1.82</v>
      </c>
      <c r="D266" s="2">
        <v>1.43</v>
      </c>
      <c r="E266" s="2">
        <v>1.92</v>
      </c>
      <c r="F266" s="2">
        <v>3.15</v>
      </c>
      <c r="G266" s="2">
        <v>3.52</v>
      </c>
      <c r="H266" s="2">
        <v>4.17</v>
      </c>
      <c r="I266" s="2">
        <v>3.49</v>
      </c>
      <c r="J266" s="2">
        <v>3.39</v>
      </c>
      <c r="K266" s="2">
        <v>3.01</v>
      </c>
      <c r="L266" s="2">
        <v>2.82</v>
      </c>
      <c r="M266" s="2">
        <v>1.98</v>
      </c>
      <c r="N266" s="2">
        <v>1.93</v>
      </c>
      <c r="O266" s="2">
        <v>32.630000000000003</v>
      </c>
      <c r="P266" s="2">
        <f t="shared" si="20"/>
        <v>32.630000000000003</v>
      </c>
      <c r="R266" s="2">
        <f t="shared" si="21"/>
        <v>8.59</v>
      </c>
      <c r="S266" s="2">
        <f t="shared" si="22"/>
        <v>11.05</v>
      </c>
      <c r="T266" s="2">
        <f t="shared" si="23"/>
        <v>7.8100000000000005</v>
      </c>
      <c r="U266" s="2">
        <f t="shared" si="24"/>
        <v>5.18</v>
      </c>
      <c r="V266" s="2"/>
      <c r="X266" s="4" t="s">
        <v>539</v>
      </c>
      <c r="Y266" s="5">
        <v>44.174700000000001</v>
      </c>
      <c r="Z266" s="5">
        <v>-87.667699999999996</v>
      </c>
      <c r="AA266" s="7">
        <v>184.4</v>
      </c>
      <c r="AB266" s="4" t="s">
        <v>607</v>
      </c>
      <c r="AC266" s="4" t="s">
        <v>538</v>
      </c>
    </row>
    <row r="267" spans="1:30">
      <c r="A267" s="4" t="s">
        <v>540</v>
      </c>
      <c r="B267" s="4" t="s">
        <v>541</v>
      </c>
      <c r="C267" s="2">
        <v>1.76</v>
      </c>
      <c r="D267" s="2">
        <v>1.48</v>
      </c>
      <c r="E267" s="2">
        <v>2.1</v>
      </c>
      <c r="F267" s="2">
        <v>3.51</v>
      </c>
      <c r="G267" s="2">
        <v>4.13</v>
      </c>
      <c r="H267" s="2">
        <v>4.5</v>
      </c>
      <c r="I267" s="2">
        <v>3.54</v>
      </c>
      <c r="J267" s="2">
        <v>3.82</v>
      </c>
      <c r="K267" s="2">
        <v>3.39</v>
      </c>
      <c r="L267" s="2">
        <v>2.94</v>
      </c>
      <c r="M267" s="2">
        <v>2.38</v>
      </c>
      <c r="N267" s="2">
        <v>1.73</v>
      </c>
      <c r="O267" s="2">
        <v>35.28</v>
      </c>
      <c r="P267" s="2">
        <f t="shared" si="20"/>
        <v>35.28</v>
      </c>
      <c r="R267" s="2">
        <f t="shared" si="21"/>
        <v>9.7399999999999984</v>
      </c>
      <c r="S267" s="2">
        <f t="shared" si="22"/>
        <v>11.86</v>
      </c>
      <c r="T267" s="2">
        <f t="shared" si="23"/>
        <v>8.7100000000000009</v>
      </c>
      <c r="U267" s="2">
        <f t="shared" si="24"/>
        <v>4.9700000000000006</v>
      </c>
      <c r="V267" s="2"/>
      <c r="X267" s="4" t="s">
        <v>541</v>
      </c>
      <c r="Y267" s="5">
        <v>42.690300000000001</v>
      </c>
      <c r="Z267" s="5">
        <v>-88.033600000000007</v>
      </c>
      <c r="AA267" s="7">
        <v>222.5</v>
      </c>
      <c r="AB267" s="4" t="s">
        <v>607</v>
      </c>
      <c r="AC267" s="4" t="s">
        <v>540</v>
      </c>
    </row>
    <row r="268" spans="1:30">
      <c r="A268" s="4" t="s">
        <v>542</v>
      </c>
      <c r="B268" s="4" t="s">
        <v>543</v>
      </c>
      <c r="C268" s="2">
        <v>2.0299999999999998</v>
      </c>
      <c r="D268" s="2">
        <v>1.18</v>
      </c>
      <c r="E268" s="2">
        <v>1.97</v>
      </c>
      <c r="F268" s="2">
        <v>3.02</v>
      </c>
      <c r="G268" s="2">
        <v>3.59</v>
      </c>
      <c r="H268" s="2">
        <v>4.25</v>
      </c>
      <c r="I268" s="2">
        <v>4.32</v>
      </c>
      <c r="J268" s="2">
        <v>4.07</v>
      </c>
      <c r="K268" s="2">
        <v>4.0999999999999996</v>
      </c>
      <c r="L268" s="2">
        <v>4.16</v>
      </c>
      <c r="M268" s="2">
        <v>2.4</v>
      </c>
      <c r="N268" s="2">
        <v>1.98</v>
      </c>
      <c r="O268" s="2">
        <v>37.07</v>
      </c>
      <c r="P268" s="2">
        <f t="shared" si="20"/>
        <v>37.069999999999993</v>
      </c>
      <c r="R268" s="2">
        <f t="shared" si="21"/>
        <v>8.58</v>
      </c>
      <c r="S268" s="2">
        <f t="shared" si="22"/>
        <v>12.64</v>
      </c>
      <c r="T268" s="2">
        <f t="shared" si="23"/>
        <v>10.66</v>
      </c>
      <c r="U268" s="2">
        <f t="shared" si="24"/>
        <v>5.1899999999999995</v>
      </c>
      <c r="V268" s="2"/>
      <c r="X268" s="4" t="s">
        <v>543</v>
      </c>
      <c r="Y268" s="5">
        <v>46.367800000000003</v>
      </c>
      <c r="Z268" s="5">
        <v>-90.412199999999999</v>
      </c>
      <c r="AA268" s="7">
        <v>456.3</v>
      </c>
      <c r="AB268" s="4" t="s">
        <v>607</v>
      </c>
      <c r="AC268" s="4" t="s">
        <v>542</v>
      </c>
    </row>
    <row r="269" spans="1:30">
      <c r="A269" s="4" t="s">
        <v>544</v>
      </c>
      <c r="B269" s="4" t="s">
        <v>545</v>
      </c>
      <c r="C269" s="2">
        <v>1.67</v>
      </c>
      <c r="D269" s="2">
        <v>1.71</v>
      </c>
      <c r="E269" s="2">
        <v>2.34</v>
      </c>
      <c r="F269" s="2">
        <v>4.22</v>
      </c>
      <c r="G269" s="2">
        <v>4.55</v>
      </c>
      <c r="H269" s="2">
        <v>5.74</v>
      </c>
      <c r="I269" s="2">
        <v>4.7</v>
      </c>
      <c r="J269" s="2">
        <v>4.08</v>
      </c>
      <c r="K269" s="2">
        <v>3.92</v>
      </c>
      <c r="L269" s="2">
        <v>2.99</v>
      </c>
      <c r="M269" s="2">
        <v>2.34</v>
      </c>
      <c r="N269" s="2">
        <v>1.92</v>
      </c>
      <c r="O269" s="2">
        <v>40.18</v>
      </c>
      <c r="P269" s="2">
        <f t="shared" si="20"/>
        <v>40.180000000000007</v>
      </c>
      <c r="R269" s="2">
        <f t="shared" si="21"/>
        <v>11.11</v>
      </c>
      <c r="S269" s="2">
        <f t="shared" si="22"/>
        <v>14.520000000000001</v>
      </c>
      <c r="T269" s="2">
        <f t="shared" si="23"/>
        <v>9.25</v>
      </c>
      <c r="U269" s="2">
        <f t="shared" si="24"/>
        <v>5.3</v>
      </c>
      <c r="V269" s="2"/>
      <c r="X269" s="4" t="s">
        <v>545</v>
      </c>
      <c r="Y269" s="5">
        <v>43.0411</v>
      </c>
      <c r="Z269" s="5">
        <v>-89.428600000000003</v>
      </c>
      <c r="AA269" s="7">
        <v>265.2</v>
      </c>
      <c r="AB269" s="4" t="s">
        <v>607</v>
      </c>
      <c r="AC269" s="4" t="s">
        <v>544</v>
      </c>
    </row>
    <row r="270" spans="1:30">
      <c r="A270" s="4" t="s">
        <v>546</v>
      </c>
      <c r="B270" s="4" t="s">
        <v>547</v>
      </c>
      <c r="C270" s="2">
        <v>1.1599999999999999</v>
      </c>
      <c r="D270" s="2">
        <v>1.1399999999999999</v>
      </c>
      <c r="E270" s="2">
        <v>1.99</v>
      </c>
      <c r="F270" s="2">
        <v>3.98</v>
      </c>
      <c r="G270" s="2">
        <v>4.72</v>
      </c>
      <c r="H270" s="2">
        <v>5.7</v>
      </c>
      <c r="I270" s="2">
        <v>4.58</v>
      </c>
      <c r="J270" s="2">
        <v>4.58</v>
      </c>
      <c r="K270" s="2">
        <v>3.94</v>
      </c>
      <c r="L270" s="2">
        <v>2.65</v>
      </c>
      <c r="M270" s="2">
        <v>1.98</v>
      </c>
      <c r="N270" s="2">
        <v>1.58</v>
      </c>
      <c r="O270" s="2">
        <v>38</v>
      </c>
      <c r="P270" s="2">
        <f t="shared" si="20"/>
        <v>37.999999999999993</v>
      </c>
      <c r="R270" s="2">
        <f t="shared" si="21"/>
        <v>10.69</v>
      </c>
      <c r="S270" s="2">
        <f t="shared" si="22"/>
        <v>14.860000000000001</v>
      </c>
      <c r="T270" s="2">
        <f t="shared" si="23"/>
        <v>8.57</v>
      </c>
      <c r="U270" s="2">
        <f t="shared" si="24"/>
        <v>3.88</v>
      </c>
      <c r="V270" s="2"/>
      <c r="X270" s="4" t="s">
        <v>547</v>
      </c>
      <c r="Y270" s="5">
        <v>43.559399999999997</v>
      </c>
      <c r="Z270" s="5">
        <v>-90.876099999999994</v>
      </c>
      <c r="AA270" s="7">
        <v>382.5</v>
      </c>
      <c r="AB270" s="4" t="s">
        <v>607</v>
      </c>
      <c r="AC270" s="4" t="s">
        <v>546</v>
      </c>
      <c r="AD270" s="4" t="s">
        <v>608</v>
      </c>
    </row>
    <row r="271" spans="1:30">
      <c r="A271" s="4" t="s">
        <v>548</v>
      </c>
      <c r="B271" s="4" t="s">
        <v>549</v>
      </c>
      <c r="C271" s="2">
        <v>1.66</v>
      </c>
      <c r="D271" s="2">
        <v>1.42</v>
      </c>
      <c r="E271" s="2">
        <v>2.04</v>
      </c>
      <c r="F271" s="2">
        <v>4.1100000000000003</v>
      </c>
      <c r="G271" s="2">
        <v>4.0199999999999996</v>
      </c>
      <c r="H271" s="2">
        <v>4.5</v>
      </c>
      <c r="I271" s="2">
        <v>4.42</v>
      </c>
      <c r="J271" s="2">
        <v>3.69</v>
      </c>
      <c r="K271" s="2">
        <v>3.24</v>
      </c>
      <c r="L271" s="2">
        <v>3.14</v>
      </c>
      <c r="M271" s="2">
        <v>1.94</v>
      </c>
      <c r="N271" s="2">
        <v>2.0499999999999998</v>
      </c>
      <c r="O271" s="2">
        <v>36.229999999999997</v>
      </c>
      <c r="P271" s="2">
        <f t="shared" si="20"/>
        <v>36.229999999999997</v>
      </c>
      <c r="R271" s="2">
        <f t="shared" si="21"/>
        <v>10.17</v>
      </c>
      <c r="S271" s="2">
        <f t="shared" si="22"/>
        <v>12.61</v>
      </c>
      <c r="T271" s="2">
        <f t="shared" si="23"/>
        <v>8.32</v>
      </c>
      <c r="U271" s="2">
        <f t="shared" si="24"/>
        <v>5.13</v>
      </c>
      <c r="V271" s="2"/>
      <c r="X271" s="4" t="s">
        <v>549</v>
      </c>
      <c r="Y271" s="5">
        <v>43.431899999999999</v>
      </c>
      <c r="Z271" s="5">
        <v>-88.160300000000007</v>
      </c>
      <c r="AA271" s="7">
        <v>272.8</v>
      </c>
      <c r="AB271" s="4" t="s">
        <v>607</v>
      </c>
      <c r="AC271" s="4" t="s">
        <v>548</v>
      </c>
    </row>
    <row r="272" spans="1:30">
      <c r="A272" s="4" t="s">
        <v>550</v>
      </c>
      <c r="B272" s="4" t="s">
        <v>551</v>
      </c>
      <c r="C272" s="2">
        <v>1.85</v>
      </c>
      <c r="D272" s="2">
        <v>1.67</v>
      </c>
      <c r="E272" s="2">
        <v>1.98</v>
      </c>
      <c r="F272" s="2">
        <v>3.86</v>
      </c>
      <c r="G272" s="2">
        <v>3.9</v>
      </c>
      <c r="H272" s="2">
        <v>4.4000000000000004</v>
      </c>
      <c r="I272" s="2">
        <v>3.96</v>
      </c>
      <c r="J272" s="2">
        <v>4.05</v>
      </c>
      <c r="K272" s="2">
        <v>3.21</v>
      </c>
      <c r="L272" s="2">
        <v>2.93</v>
      </c>
      <c r="M272" s="2">
        <v>2.06</v>
      </c>
      <c r="N272" s="2">
        <v>1.97</v>
      </c>
      <c r="O272" s="2">
        <v>35.840000000000003</v>
      </c>
      <c r="P272" s="2">
        <f t="shared" si="20"/>
        <v>35.840000000000003</v>
      </c>
      <c r="R272" s="2">
        <f t="shared" si="21"/>
        <v>9.74</v>
      </c>
      <c r="S272" s="2">
        <f t="shared" si="22"/>
        <v>12.41</v>
      </c>
      <c r="T272" s="2">
        <f t="shared" si="23"/>
        <v>8.2000000000000011</v>
      </c>
      <c r="U272" s="2">
        <f t="shared" si="24"/>
        <v>5.49</v>
      </c>
      <c r="V272" s="2"/>
      <c r="X272" s="4" t="s">
        <v>551</v>
      </c>
      <c r="Y272" s="5">
        <v>43.410800000000002</v>
      </c>
      <c r="Z272" s="5">
        <v>-88.193899999999999</v>
      </c>
      <c r="AA272" s="7">
        <v>298.7</v>
      </c>
      <c r="AB272" s="4" t="s">
        <v>607</v>
      </c>
      <c r="AC272" s="4" t="s">
        <v>550</v>
      </c>
    </row>
    <row r="273" spans="1:31">
      <c r="A273" s="4" t="s">
        <v>552</v>
      </c>
      <c r="B273" s="4" t="s">
        <v>553</v>
      </c>
      <c r="C273" s="2">
        <v>1.58</v>
      </c>
      <c r="D273" s="2">
        <v>1.1399999999999999</v>
      </c>
      <c r="E273" s="2">
        <v>1.73</v>
      </c>
      <c r="F273" s="2">
        <v>2.88</v>
      </c>
      <c r="G273" s="2">
        <v>2.97</v>
      </c>
      <c r="H273" s="2">
        <v>3.08</v>
      </c>
      <c r="I273" s="2">
        <v>2.84</v>
      </c>
      <c r="J273" s="2">
        <v>3.02</v>
      </c>
      <c r="K273" s="2">
        <v>3.22</v>
      </c>
      <c r="L273" s="2">
        <v>3.6</v>
      </c>
      <c r="M273" s="2">
        <v>2.34</v>
      </c>
      <c r="N273" s="2">
        <v>1.78</v>
      </c>
      <c r="O273" s="2">
        <v>30.18</v>
      </c>
      <c r="P273" s="2">
        <f t="shared" si="20"/>
        <v>30.18</v>
      </c>
      <c r="R273" s="2">
        <f t="shared" si="21"/>
        <v>7.58</v>
      </c>
      <c r="S273" s="2">
        <f t="shared" si="22"/>
        <v>8.94</v>
      </c>
      <c r="T273" s="2">
        <f t="shared" si="23"/>
        <v>9.16</v>
      </c>
      <c r="U273" s="2">
        <f t="shared" si="24"/>
        <v>4.5</v>
      </c>
      <c r="V273" s="2"/>
      <c r="X273" s="4" t="s">
        <v>553</v>
      </c>
      <c r="Y273" s="5">
        <v>45.3583</v>
      </c>
      <c r="Z273" s="5">
        <v>-86.891099999999994</v>
      </c>
      <c r="AA273" s="7">
        <v>209.1</v>
      </c>
      <c r="AB273" s="4" t="s">
        <v>607</v>
      </c>
      <c r="AC273" s="4" t="s">
        <v>552</v>
      </c>
    </row>
    <row r="274" spans="1:31">
      <c r="A274" s="4" t="s">
        <v>554</v>
      </c>
      <c r="B274" s="4" t="s">
        <v>555</v>
      </c>
      <c r="C274" s="2">
        <v>1.39</v>
      </c>
      <c r="D274" s="2">
        <v>1.64</v>
      </c>
      <c r="E274" s="2">
        <v>2.0299999999999998</v>
      </c>
      <c r="F274" s="2">
        <v>3.88</v>
      </c>
      <c r="G274" s="2">
        <v>4.2300000000000004</v>
      </c>
      <c r="H274" s="2">
        <v>5.61</v>
      </c>
      <c r="I274" s="2">
        <v>4.4400000000000004</v>
      </c>
      <c r="J274" s="2">
        <v>4.1399999999999997</v>
      </c>
      <c r="K274" s="2">
        <v>3.88</v>
      </c>
      <c r="L274" s="2">
        <v>3.04</v>
      </c>
      <c r="M274" s="2">
        <v>2.42</v>
      </c>
      <c r="N274" s="2">
        <v>1.77</v>
      </c>
      <c r="O274" s="2">
        <v>38.47</v>
      </c>
      <c r="P274" s="2">
        <f t="shared" si="20"/>
        <v>38.470000000000006</v>
      </c>
      <c r="R274" s="2">
        <f t="shared" si="21"/>
        <v>10.14</v>
      </c>
      <c r="S274" s="2">
        <f t="shared" si="22"/>
        <v>14.190000000000001</v>
      </c>
      <c r="T274" s="2">
        <f t="shared" si="23"/>
        <v>9.34</v>
      </c>
      <c r="U274" s="2">
        <f t="shared" si="24"/>
        <v>4.8</v>
      </c>
      <c r="V274" s="2"/>
      <c r="X274" s="4" t="s">
        <v>555</v>
      </c>
      <c r="Y274" s="5">
        <v>43.188099999999999</v>
      </c>
      <c r="Z274" s="5">
        <v>-88.984999999999999</v>
      </c>
      <c r="AA274" s="7">
        <v>243.8</v>
      </c>
      <c r="AB274" s="4" t="s">
        <v>607</v>
      </c>
      <c r="AC274" s="4" t="s">
        <v>554</v>
      </c>
    </row>
    <row r="275" spans="1:31">
      <c r="A275" s="4" t="s">
        <v>556</v>
      </c>
      <c r="B275" s="4" t="s">
        <v>557</v>
      </c>
      <c r="C275" s="2">
        <v>1.37</v>
      </c>
      <c r="D275" s="2">
        <v>1.35</v>
      </c>
      <c r="E275" s="2">
        <v>1.9</v>
      </c>
      <c r="F275" s="2">
        <v>3.67</v>
      </c>
      <c r="G275" s="2">
        <v>4.1900000000000004</v>
      </c>
      <c r="H275" s="2">
        <v>5.8</v>
      </c>
      <c r="I275" s="2">
        <v>4.5</v>
      </c>
      <c r="J275" s="2">
        <v>4.1100000000000003</v>
      </c>
      <c r="K275" s="2">
        <v>3.47</v>
      </c>
      <c r="L275" s="2">
        <v>3</v>
      </c>
      <c r="M275" s="2">
        <v>2.14</v>
      </c>
      <c r="N275" s="2">
        <v>1.75</v>
      </c>
      <c r="O275" s="2">
        <v>37.25</v>
      </c>
      <c r="P275" s="2">
        <f t="shared" si="20"/>
        <v>37.25</v>
      </c>
      <c r="R275" s="2">
        <f t="shared" si="21"/>
        <v>9.7600000000000016</v>
      </c>
      <c r="S275" s="2">
        <f t="shared" si="22"/>
        <v>14.41</v>
      </c>
      <c r="T275" s="2">
        <f t="shared" si="23"/>
        <v>8.6100000000000012</v>
      </c>
      <c r="U275" s="2">
        <f t="shared" si="24"/>
        <v>4.4700000000000006</v>
      </c>
      <c r="V275" s="2"/>
      <c r="X275" s="4" t="s">
        <v>557</v>
      </c>
      <c r="Y275" s="5">
        <v>43.174199999999999</v>
      </c>
      <c r="Z275" s="5">
        <v>-88.736400000000003</v>
      </c>
      <c r="AA275" s="7">
        <v>251.5</v>
      </c>
      <c r="AB275" s="4" t="s">
        <v>607</v>
      </c>
      <c r="AC275" s="4" t="s">
        <v>556</v>
      </c>
      <c r="AD275" s="4" t="s">
        <v>608</v>
      </c>
    </row>
    <row r="276" spans="1:31">
      <c r="A276" s="4" t="s">
        <v>558</v>
      </c>
      <c r="B276" s="4" t="s">
        <v>559</v>
      </c>
      <c r="C276" s="2">
        <v>1.6</v>
      </c>
      <c r="D276" s="2">
        <v>1.71</v>
      </c>
      <c r="E276" s="2">
        <v>1.93</v>
      </c>
      <c r="F276" s="2">
        <v>3.65</v>
      </c>
      <c r="G276" s="2">
        <v>3.97</v>
      </c>
      <c r="H276" s="2">
        <v>4.88</v>
      </c>
      <c r="I276" s="2">
        <v>3.99</v>
      </c>
      <c r="J276" s="2">
        <v>4.18</v>
      </c>
      <c r="K276" s="2">
        <v>3.27</v>
      </c>
      <c r="L276" s="2">
        <v>2.92</v>
      </c>
      <c r="M276" s="2">
        <v>2.15</v>
      </c>
      <c r="N276" s="2">
        <v>1.7</v>
      </c>
      <c r="O276" s="2">
        <v>35.950000000000003</v>
      </c>
      <c r="P276" s="2">
        <f t="shared" si="20"/>
        <v>35.950000000000003</v>
      </c>
      <c r="R276" s="2">
        <f t="shared" si="21"/>
        <v>9.5500000000000007</v>
      </c>
      <c r="S276" s="2">
        <f t="shared" si="22"/>
        <v>13.05</v>
      </c>
      <c r="T276" s="2">
        <f t="shared" si="23"/>
        <v>8.34</v>
      </c>
      <c r="U276" s="2">
        <f t="shared" si="24"/>
        <v>5.01</v>
      </c>
      <c r="V276" s="2"/>
      <c r="X276" s="4" t="s">
        <v>559</v>
      </c>
      <c r="Y276" s="5">
        <v>43.006399999999999</v>
      </c>
      <c r="Z276" s="5">
        <v>-88.249200000000002</v>
      </c>
      <c r="AA276" s="7">
        <v>240.5</v>
      </c>
      <c r="AB276" s="4" t="s">
        <v>607</v>
      </c>
      <c r="AC276" s="4" t="s">
        <v>558</v>
      </c>
    </row>
    <row r="277" spans="1:31">
      <c r="A277" s="4" t="s">
        <v>560</v>
      </c>
      <c r="B277" s="4" t="s">
        <v>561</v>
      </c>
      <c r="C277" s="2">
        <v>1.41</v>
      </c>
      <c r="D277" s="2">
        <v>1.1100000000000001</v>
      </c>
      <c r="E277" s="2">
        <v>1.94</v>
      </c>
      <c r="F277" s="2">
        <v>3.44</v>
      </c>
      <c r="G277" s="2">
        <v>4.07</v>
      </c>
      <c r="H277" s="2">
        <v>4.49</v>
      </c>
      <c r="I277" s="2">
        <v>3.77</v>
      </c>
      <c r="J277" s="2">
        <v>3.86</v>
      </c>
      <c r="K277" s="2">
        <v>3.34</v>
      </c>
      <c r="L277" s="2">
        <v>2.61</v>
      </c>
      <c r="M277" s="2">
        <v>2.06</v>
      </c>
      <c r="N277" s="2">
        <v>1.71</v>
      </c>
      <c r="O277" s="2">
        <v>33.81</v>
      </c>
      <c r="P277" s="2">
        <f t="shared" si="20"/>
        <v>33.81</v>
      </c>
      <c r="R277" s="2">
        <f t="shared" si="21"/>
        <v>9.4499999999999993</v>
      </c>
      <c r="S277" s="2">
        <f t="shared" si="22"/>
        <v>12.12</v>
      </c>
      <c r="T277" s="2">
        <f t="shared" si="23"/>
        <v>8.01</v>
      </c>
      <c r="U277" s="2">
        <f t="shared" si="24"/>
        <v>4.2300000000000004</v>
      </c>
      <c r="V277" s="2"/>
      <c r="X277" s="4" t="s">
        <v>561</v>
      </c>
      <c r="Y277" s="5">
        <v>44.354700000000001</v>
      </c>
      <c r="Z277" s="5">
        <v>-89.059399999999997</v>
      </c>
      <c r="AA277" s="7">
        <v>255.1</v>
      </c>
      <c r="AB277" s="4" t="s">
        <v>607</v>
      </c>
      <c r="AC277" s="4" t="s">
        <v>560</v>
      </c>
    </row>
    <row r="278" spans="1:31">
      <c r="A278" s="4" t="s">
        <v>562</v>
      </c>
      <c r="B278" s="4" t="s">
        <v>563</v>
      </c>
      <c r="C278" s="2">
        <v>1.2</v>
      </c>
      <c r="D278" s="2">
        <v>1.08</v>
      </c>
      <c r="E278" s="2">
        <v>1.83</v>
      </c>
      <c r="F278" s="2">
        <v>3.12</v>
      </c>
      <c r="G278" s="2">
        <v>3.79</v>
      </c>
      <c r="H278" s="2">
        <v>4.67</v>
      </c>
      <c r="I278" s="2">
        <v>3.86</v>
      </c>
      <c r="J278" s="2">
        <v>4.07</v>
      </c>
      <c r="K278" s="2">
        <v>3.83</v>
      </c>
      <c r="L278" s="2">
        <v>3.07</v>
      </c>
      <c r="M278" s="2">
        <v>1.85</v>
      </c>
      <c r="N278" s="2">
        <v>1.54</v>
      </c>
      <c r="O278" s="2">
        <v>33.909999999999997</v>
      </c>
      <c r="P278" s="2">
        <f t="shared" si="20"/>
        <v>33.910000000000004</v>
      </c>
      <c r="R278" s="2">
        <f t="shared" si="21"/>
        <v>8.74</v>
      </c>
      <c r="S278" s="2">
        <f t="shared" si="22"/>
        <v>12.6</v>
      </c>
      <c r="T278" s="2">
        <f t="shared" si="23"/>
        <v>8.75</v>
      </c>
      <c r="U278" s="2">
        <f t="shared" si="24"/>
        <v>3.8200000000000003</v>
      </c>
      <c r="V278" s="2"/>
      <c r="X278" s="4" t="s">
        <v>563</v>
      </c>
      <c r="Y278" s="5">
        <v>44.925800000000002</v>
      </c>
      <c r="Z278" s="5">
        <v>-89.625600000000006</v>
      </c>
      <c r="AA278" s="7">
        <v>360</v>
      </c>
      <c r="AB278" s="4" t="s">
        <v>607</v>
      </c>
      <c r="AC278" s="4" t="s">
        <v>562</v>
      </c>
      <c r="AE278" s="4">
        <v>72646</v>
      </c>
    </row>
    <row r="279" spans="1:31">
      <c r="A279" s="4" t="s">
        <v>564</v>
      </c>
      <c r="B279" s="4" t="s">
        <v>565</v>
      </c>
      <c r="C279" s="2">
        <v>1.21</v>
      </c>
      <c r="D279" s="2">
        <v>1.08</v>
      </c>
      <c r="E279" s="2">
        <v>1.83</v>
      </c>
      <c r="F279" s="2">
        <v>3.12</v>
      </c>
      <c r="G279" s="2">
        <v>3.87</v>
      </c>
      <c r="H279" s="2">
        <v>4.7300000000000004</v>
      </c>
      <c r="I279" s="2">
        <v>4.04</v>
      </c>
      <c r="J279" s="2">
        <v>4.21</v>
      </c>
      <c r="K279" s="2">
        <v>4.04</v>
      </c>
      <c r="L279" s="2">
        <v>3.12</v>
      </c>
      <c r="M279" s="2">
        <v>1.89</v>
      </c>
      <c r="N279" s="2">
        <v>1.53</v>
      </c>
      <c r="O279" s="2">
        <v>34.67</v>
      </c>
      <c r="P279" s="2">
        <f t="shared" si="20"/>
        <v>34.67</v>
      </c>
      <c r="R279" s="2">
        <f t="shared" si="21"/>
        <v>8.82</v>
      </c>
      <c r="S279" s="2">
        <f t="shared" si="22"/>
        <v>12.98</v>
      </c>
      <c r="T279" s="2">
        <f t="shared" si="23"/>
        <v>9.0500000000000007</v>
      </c>
      <c r="U279" s="2">
        <f t="shared" si="24"/>
        <v>3.8200000000000003</v>
      </c>
      <c r="V279" s="2"/>
      <c r="X279" s="4" t="s">
        <v>565</v>
      </c>
      <c r="Y279" s="5">
        <v>44.946399999999997</v>
      </c>
      <c r="Z279" s="5">
        <v>-89.622200000000007</v>
      </c>
      <c r="AA279" s="7">
        <v>364.8</v>
      </c>
      <c r="AB279" s="4" t="s">
        <v>607</v>
      </c>
      <c r="AC279" s="4" t="s">
        <v>564</v>
      </c>
    </row>
    <row r="280" spans="1:31">
      <c r="A280" s="4" t="s">
        <v>566</v>
      </c>
      <c r="B280" s="4" t="s">
        <v>567</v>
      </c>
      <c r="C280" s="2">
        <v>1.39</v>
      </c>
      <c r="D280" s="2">
        <v>1.17</v>
      </c>
      <c r="E280" s="2">
        <v>1.81</v>
      </c>
      <c r="F280" s="2">
        <v>2.99</v>
      </c>
      <c r="G280" s="2">
        <v>3.59</v>
      </c>
      <c r="H280" s="2">
        <v>4.21</v>
      </c>
      <c r="I280" s="2">
        <v>3.85</v>
      </c>
      <c r="J280" s="2">
        <v>3.26</v>
      </c>
      <c r="K280" s="2">
        <v>3.56</v>
      </c>
      <c r="L280" s="2">
        <v>3.2</v>
      </c>
      <c r="M280" s="2">
        <v>2.23</v>
      </c>
      <c r="N280" s="2">
        <v>1.65</v>
      </c>
      <c r="O280" s="2">
        <v>32.909999999999997</v>
      </c>
      <c r="P280" s="2">
        <f t="shared" si="20"/>
        <v>32.910000000000004</v>
      </c>
      <c r="R280" s="2">
        <f t="shared" si="21"/>
        <v>8.39</v>
      </c>
      <c r="S280" s="2">
        <f t="shared" si="22"/>
        <v>11.32</v>
      </c>
      <c r="T280" s="2">
        <f t="shared" si="23"/>
        <v>8.99</v>
      </c>
      <c r="U280" s="2">
        <f t="shared" si="24"/>
        <v>4.21</v>
      </c>
      <c r="V280" s="2"/>
      <c r="X280" s="4" t="s">
        <v>567</v>
      </c>
      <c r="Y280" s="5">
        <v>45.380299999999998</v>
      </c>
      <c r="Z280" s="5">
        <v>-87.956699999999998</v>
      </c>
      <c r="AA280" s="7">
        <v>227.1</v>
      </c>
      <c r="AB280" s="4" t="s">
        <v>607</v>
      </c>
      <c r="AC280" s="4" t="s">
        <v>566</v>
      </c>
    </row>
    <row r="281" spans="1:31">
      <c r="A281" s="4" t="s">
        <v>568</v>
      </c>
      <c r="B281" s="4" t="s">
        <v>569</v>
      </c>
      <c r="C281" s="2">
        <v>1.36</v>
      </c>
      <c r="D281" s="2">
        <v>1.28</v>
      </c>
      <c r="E281" s="2">
        <v>2.1800000000000002</v>
      </c>
      <c r="F281" s="2">
        <v>4.01</v>
      </c>
      <c r="G281" s="2">
        <v>3.79</v>
      </c>
      <c r="H281" s="2">
        <v>4.3</v>
      </c>
      <c r="I281" s="2">
        <v>4.37</v>
      </c>
      <c r="J281" s="2">
        <v>4.16</v>
      </c>
      <c r="K281" s="2">
        <v>3.42</v>
      </c>
      <c r="L281" s="2">
        <v>2.74</v>
      </c>
      <c r="M281" s="2">
        <v>2.06</v>
      </c>
      <c r="N281" s="2">
        <v>1.68</v>
      </c>
      <c r="O281" s="2">
        <v>35.35</v>
      </c>
      <c r="P281" s="2">
        <f t="shared" si="20"/>
        <v>35.350000000000009</v>
      </c>
      <c r="R281" s="2">
        <f t="shared" si="21"/>
        <v>9.98</v>
      </c>
      <c r="S281" s="2">
        <f t="shared" si="22"/>
        <v>12.83</v>
      </c>
      <c r="T281" s="2">
        <f t="shared" si="23"/>
        <v>8.2200000000000006</v>
      </c>
      <c r="U281" s="2">
        <f t="shared" si="24"/>
        <v>4.32</v>
      </c>
      <c r="V281" s="2"/>
      <c r="X281" s="4" t="s">
        <v>569</v>
      </c>
      <c r="Y281" s="5">
        <v>44.0411</v>
      </c>
      <c r="Z281" s="5">
        <v>-89.243300000000005</v>
      </c>
      <c r="AA281" s="7">
        <v>264.89999999999998</v>
      </c>
      <c r="AB281" s="4" t="s">
        <v>607</v>
      </c>
      <c r="AC281" s="4" t="s">
        <v>568</v>
      </c>
    </row>
    <row r="282" spans="1:31">
      <c r="A282" s="4" t="s">
        <v>570</v>
      </c>
      <c r="B282" s="4" t="s">
        <v>571</v>
      </c>
      <c r="C282" s="2">
        <v>2.23</v>
      </c>
      <c r="D282" s="2">
        <v>2.15</v>
      </c>
      <c r="E282" s="2">
        <v>2.5299999999999998</v>
      </c>
      <c r="F282" s="2">
        <v>3.7</v>
      </c>
      <c r="G282" s="2">
        <v>4.32</v>
      </c>
      <c r="H282" s="2">
        <v>5.03</v>
      </c>
      <c r="I282" s="2">
        <v>3.73</v>
      </c>
      <c r="J282" s="2">
        <v>4.34</v>
      </c>
      <c r="K282" s="2">
        <v>3.69</v>
      </c>
      <c r="L282" s="2">
        <v>3.08</v>
      </c>
      <c r="M282" s="2">
        <v>2.31</v>
      </c>
      <c r="N282" s="2">
        <v>2.25</v>
      </c>
      <c r="O282" s="2">
        <v>39.36</v>
      </c>
      <c r="P282" s="2">
        <f t="shared" si="20"/>
        <v>39.360000000000007</v>
      </c>
      <c r="R282" s="2">
        <f t="shared" si="21"/>
        <v>10.55</v>
      </c>
      <c r="S282" s="2">
        <f t="shared" si="22"/>
        <v>13.1</v>
      </c>
      <c r="T282" s="2">
        <f t="shared" si="23"/>
        <v>9.08</v>
      </c>
      <c r="U282" s="2">
        <f t="shared" si="24"/>
        <v>6.6300000000000008</v>
      </c>
      <c r="V282" s="2"/>
      <c r="X282" s="4" t="s">
        <v>571</v>
      </c>
      <c r="Y282" s="5">
        <v>43.017499999999998</v>
      </c>
      <c r="Z282" s="5">
        <v>-88.0017</v>
      </c>
      <c r="AA282" s="7">
        <v>220.4</v>
      </c>
      <c r="AB282" s="4" t="s">
        <v>607</v>
      </c>
      <c r="AC282" s="4" t="s">
        <v>570</v>
      </c>
    </row>
    <row r="283" spans="1:31">
      <c r="A283" s="4" t="s">
        <v>572</v>
      </c>
      <c r="B283" s="4" t="s">
        <v>573</v>
      </c>
      <c r="C283" s="2">
        <v>1.54</v>
      </c>
      <c r="D283" s="2">
        <v>1.77</v>
      </c>
      <c r="E283" s="2">
        <v>2.09</v>
      </c>
      <c r="F283" s="2">
        <v>4.09</v>
      </c>
      <c r="G283" s="2">
        <v>4.2</v>
      </c>
      <c r="H283" s="2">
        <v>4.7699999999999996</v>
      </c>
      <c r="I283" s="2">
        <v>3.65</v>
      </c>
      <c r="J283" s="2">
        <v>3.67</v>
      </c>
      <c r="K283" s="2">
        <v>3.41</v>
      </c>
      <c r="L283" s="2">
        <v>3.11</v>
      </c>
      <c r="M283" s="2">
        <v>2.21</v>
      </c>
      <c r="N283" s="2">
        <v>2.02</v>
      </c>
      <c r="O283" s="2">
        <v>36.53</v>
      </c>
      <c r="P283" s="2">
        <f t="shared" si="20"/>
        <v>36.530000000000008</v>
      </c>
      <c r="R283" s="2">
        <f t="shared" si="21"/>
        <v>10.379999999999999</v>
      </c>
      <c r="S283" s="2">
        <f t="shared" si="22"/>
        <v>12.09</v>
      </c>
      <c r="T283" s="2">
        <f t="shared" si="23"/>
        <v>8.73</v>
      </c>
      <c r="U283" s="2">
        <f t="shared" si="24"/>
        <v>5.33</v>
      </c>
      <c r="V283" s="2"/>
      <c r="X283" s="4" t="s">
        <v>573</v>
      </c>
      <c r="Y283" s="5">
        <v>42.997999999999998</v>
      </c>
      <c r="Z283" s="5">
        <v>-88.023799999999994</v>
      </c>
      <c r="AA283" s="7">
        <v>234.1</v>
      </c>
      <c r="AB283" s="4" t="s">
        <v>607</v>
      </c>
      <c r="AC283" s="4" t="s">
        <v>572</v>
      </c>
    </row>
    <row r="284" spans="1:31">
      <c r="A284" s="4" t="s">
        <v>574</v>
      </c>
      <c r="B284" s="4" t="s">
        <v>575</v>
      </c>
      <c r="C284" s="2">
        <v>1.9</v>
      </c>
      <c r="D284" s="2">
        <v>1.48</v>
      </c>
      <c r="E284" s="2">
        <v>2</v>
      </c>
      <c r="F284" s="2">
        <v>3.15</v>
      </c>
      <c r="G284" s="2">
        <v>3.58</v>
      </c>
      <c r="H284" s="2">
        <v>4.74</v>
      </c>
      <c r="I284" s="2">
        <v>3.65</v>
      </c>
      <c r="J284" s="2">
        <v>3.71</v>
      </c>
      <c r="K284" s="2">
        <v>2.72</v>
      </c>
      <c r="L284" s="2">
        <v>2.73</v>
      </c>
      <c r="M284" s="2">
        <v>1.96</v>
      </c>
      <c r="N284" s="2">
        <v>1.7</v>
      </c>
      <c r="O284" s="2">
        <v>33.32</v>
      </c>
      <c r="P284" s="2">
        <f t="shared" si="20"/>
        <v>33.32</v>
      </c>
      <c r="R284" s="2">
        <f t="shared" si="21"/>
        <v>8.73</v>
      </c>
      <c r="S284" s="2">
        <f t="shared" si="22"/>
        <v>12.100000000000001</v>
      </c>
      <c r="T284" s="2">
        <f t="shared" si="23"/>
        <v>7.41</v>
      </c>
      <c r="U284" s="2">
        <f t="shared" si="24"/>
        <v>5.08</v>
      </c>
      <c r="V284" s="2"/>
      <c r="X284" s="4" t="s">
        <v>575</v>
      </c>
      <c r="Y284" s="5">
        <v>43.368099999999998</v>
      </c>
      <c r="Z284" s="5">
        <v>-88.085800000000006</v>
      </c>
      <c r="AA284" s="7">
        <v>286.5</v>
      </c>
      <c r="AB284" s="4" t="s">
        <v>607</v>
      </c>
      <c r="AC284" s="4" t="s">
        <v>574</v>
      </c>
    </row>
    <row r="285" spans="1:31">
      <c r="A285" s="4" t="s">
        <v>576</v>
      </c>
      <c r="B285" s="4" t="s">
        <v>577</v>
      </c>
      <c r="C285" s="2">
        <v>1.19</v>
      </c>
      <c r="D285" s="2">
        <v>1.1599999999999999</v>
      </c>
      <c r="E285" s="2">
        <v>1.94</v>
      </c>
      <c r="F285" s="2">
        <v>3.84</v>
      </c>
      <c r="G285" s="2">
        <v>4.75</v>
      </c>
      <c r="H285" s="2">
        <v>5.17</v>
      </c>
      <c r="I285" s="2">
        <v>4.25</v>
      </c>
      <c r="J285" s="2">
        <v>4.2300000000000004</v>
      </c>
      <c r="K285" s="2">
        <v>3.9</v>
      </c>
      <c r="L285" s="2">
        <v>2.77</v>
      </c>
      <c r="M285" s="2">
        <v>1.95</v>
      </c>
      <c r="N285" s="2">
        <v>1.6</v>
      </c>
      <c r="O285" s="2">
        <v>36.75</v>
      </c>
      <c r="P285" s="2">
        <f t="shared" si="20"/>
        <v>36.75</v>
      </c>
      <c r="R285" s="2">
        <f t="shared" si="21"/>
        <v>10.53</v>
      </c>
      <c r="S285" s="2">
        <f t="shared" si="22"/>
        <v>13.65</v>
      </c>
      <c r="T285" s="2">
        <f t="shared" si="23"/>
        <v>8.6199999999999992</v>
      </c>
      <c r="U285" s="2">
        <f t="shared" si="24"/>
        <v>3.95</v>
      </c>
      <c r="V285" s="2"/>
      <c r="X285" s="4" t="s">
        <v>577</v>
      </c>
      <c r="Y285" s="5">
        <v>43.898200000000003</v>
      </c>
      <c r="Z285" s="5">
        <v>-91.095500000000001</v>
      </c>
      <c r="AA285" s="7">
        <v>231</v>
      </c>
      <c r="AB285" s="4" t="s">
        <v>607</v>
      </c>
      <c r="AC285" s="4" t="s">
        <v>576</v>
      </c>
    </row>
    <row r="286" spans="1:31">
      <c r="A286" s="4" t="s">
        <v>578</v>
      </c>
      <c r="B286" s="4" t="s">
        <v>579</v>
      </c>
      <c r="C286" s="2">
        <v>1.06</v>
      </c>
      <c r="D286" s="2">
        <v>0.95</v>
      </c>
      <c r="E286" s="2">
        <v>1.76</v>
      </c>
      <c r="F286" s="2">
        <v>3.75</v>
      </c>
      <c r="G286" s="2">
        <v>4.4000000000000004</v>
      </c>
      <c r="H286" s="2">
        <v>5.08</v>
      </c>
      <c r="I286" s="2">
        <v>4.55</v>
      </c>
      <c r="J286" s="2">
        <v>4.1500000000000004</v>
      </c>
      <c r="K286" s="2">
        <v>3.57</v>
      </c>
      <c r="L286" s="2">
        <v>2.76</v>
      </c>
      <c r="M286" s="2">
        <v>1.82</v>
      </c>
      <c r="N286" s="2">
        <v>1.37</v>
      </c>
      <c r="O286" s="2">
        <v>35.22</v>
      </c>
      <c r="P286" s="2">
        <f t="shared" si="20"/>
        <v>35.22</v>
      </c>
      <c r="R286" s="2">
        <f t="shared" si="21"/>
        <v>9.91</v>
      </c>
      <c r="S286" s="2">
        <f t="shared" si="22"/>
        <v>13.78</v>
      </c>
      <c r="T286" s="2">
        <f t="shared" si="23"/>
        <v>8.15</v>
      </c>
      <c r="U286" s="2">
        <f t="shared" si="24"/>
        <v>3.38</v>
      </c>
      <c r="V286" s="2"/>
      <c r="X286" s="4" t="s">
        <v>579</v>
      </c>
      <c r="Y286" s="5">
        <v>43.674999999999997</v>
      </c>
      <c r="Z286" s="5">
        <v>-90.8078</v>
      </c>
      <c r="AA286" s="7">
        <v>390.8</v>
      </c>
      <c r="AB286" s="4" t="s">
        <v>607</v>
      </c>
      <c r="AC286" s="4" t="s">
        <v>578</v>
      </c>
    </row>
    <row r="287" spans="1:31">
      <c r="A287" s="4" t="s">
        <v>580</v>
      </c>
      <c r="B287" s="4" t="s">
        <v>581</v>
      </c>
      <c r="C287" s="2">
        <v>0.9</v>
      </c>
      <c r="D287" s="2">
        <v>1.1000000000000001</v>
      </c>
      <c r="E287" s="2">
        <v>2.19</v>
      </c>
      <c r="F287" s="2">
        <v>2.99</v>
      </c>
      <c r="G287" s="2">
        <v>4.3099999999999996</v>
      </c>
      <c r="H287" s="2">
        <v>4.42</v>
      </c>
      <c r="I287" s="2">
        <v>3.95</v>
      </c>
      <c r="J287" s="2">
        <v>4.04</v>
      </c>
      <c r="K287" s="2">
        <v>3.84</v>
      </c>
      <c r="L287" s="2">
        <v>3.15</v>
      </c>
      <c r="M287" s="2">
        <v>2.04</v>
      </c>
      <c r="N287" s="2">
        <v>1.31</v>
      </c>
      <c r="O287" s="2">
        <v>34.24</v>
      </c>
      <c r="P287" s="2">
        <f t="shared" si="20"/>
        <v>34.24</v>
      </c>
      <c r="R287" s="2">
        <f t="shared" si="21"/>
        <v>9.4899999999999984</v>
      </c>
      <c r="S287" s="2">
        <f t="shared" si="22"/>
        <v>12.41</v>
      </c>
      <c r="T287" s="2">
        <f t="shared" si="23"/>
        <v>9.0300000000000011</v>
      </c>
      <c r="U287" s="2">
        <f t="shared" si="24"/>
        <v>3.31</v>
      </c>
      <c r="V287" s="2"/>
      <c r="X287" s="4" t="s">
        <v>581</v>
      </c>
      <c r="Y287" s="5">
        <v>45.442500000000003</v>
      </c>
      <c r="Z287" s="5">
        <v>-91.418099999999995</v>
      </c>
      <c r="AA287" s="7">
        <v>364.2</v>
      </c>
      <c r="AB287" s="4" t="s">
        <v>607</v>
      </c>
      <c r="AC287" s="4" t="s">
        <v>580</v>
      </c>
    </row>
    <row r="288" spans="1:31">
      <c r="A288" s="4" t="s">
        <v>582</v>
      </c>
      <c r="B288" s="4" t="s">
        <v>583</v>
      </c>
      <c r="C288" s="2">
        <v>1.33</v>
      </c>
      <c r="D288" s="2">
        <v>1.21</v>
      </c>
      <c r="E288" s="2">
        <v>1.9</v>
      </c>
      <c r="F288" s="2">
        <v>2.99</v>
      </c>
      <c r="G288" s="2">
        <v>3.67</v>
      </c>
      <c r="H288" s="2">
        <v>4.4800000000000004</v>
      </c>
      <c r="I288" s="2">
        <v>3.57</v>
      </c>
      <c r="J288" s="2">
        <v>3.67</v>
      </c>
      <c r="K288" s="2">
        <v>3.53</v>
      </c>
      <c r="L288" s="2">
        <v>3.41</v>
      </c>
      <c r="M288" s="2">
        <v>2.15</v>
      </c>
      <c r="N288" s="2">
        <v>1.87</v>
      </c>
      <c r="O288" s="2">
        <v>33.78</v>
      </c>
      <c r="P288" s="2">
        <f t="shared" si="20"/>
        <v>33.78</v>
      </c>
      <c r="R288" s="2">
        <f t="shared" si="21"/>
        <v>8.56</v>
      </c>
      <c r="S288" s="2">
        <f t="shared" si="22"/>
        <v>11.72</v>
      </c>
      <c r="T288" s="2">
        <f t="shared" si="23"/>
        <v>9.09</v>
      </c>
      <c r="U288" s="2">
        <f t="shared" si="24"/>
        <v>4.41</v>
      </c>
      <c r="V288" s="2"/>
      <c r="X288" s="4" t="s">
        <v>583</v>
      </c>
      <c r="Y288" s="5">
        <v>45.145299999999999</v>
      </c>
      <c r="Z288" s="5">
        <v>-88.741699999999994</v>
      </c>
      <c r="AA288" s="7">
        <v>392.9</v>
      </c>
      <c r="AB288" s="4" t="s">
        <v>607</v>
      </c>
      <c r="AC288" s="4" t="s">
        <v>582</v>
      </c>
    </row>
    <row r="289" spans="1:29">
      <c r="A289" s="4" t="s">
        <v>584</v>
      </c>
      <c r="B289" s="4" t="s">
        <v>585</v>
      </c>
      <c r="C289" s="2">
        <v>1.58</v>
      </c>
      <c r="D289" s="2">
        <v>1.53</v>
      </c>
      <c r="E289" s="2">
        <v>1.88</v>
      </c>
      <c r="F289" s="2">
        <v>3.52</v>
      </c>
      <c r="G289" s="2">
        <v>4.1900000000000004</v>
      </c>
      <c r="H289" s="2">
        <v>4.96</v>
      </c>
      <c r="I289" s="2">
        <v>3.76</v>
      </c>
      <c r="J289" s="2">
        <v>4.3099999999999996</v>
      </c>
      <c r="K289" s="2">
        <v>3.52</v>
      </c>
      <c r="L289" s="2">
        <v>3.01</v>
      </c>
      <c r="M289" s="2">
        <v>2.2200000000000002</v>
      </c>
      <c r="N289" s="2">
        <v>1.75</v>
      </c>
      <c r="O289" s="2">
        <v>36.229999999999997</v>
      </c>
      <c r="P289" s="2">
        <f t="shared" si="20"/>
        <v>36.229999999999997</v>
      </c>
      <c r="R289" s="2">
        <f t="shared" si="21"/>
        <v>9.59</v>
      </c>
      <c r="S289" s="2">
        <f t="shared" si="22"/>
        <v>13.029999999999998</v>
      </c>
      <c r="T289" s="2">
        <f t="shared" si="23"/>
        <v>8.75</v>
      </c>
      <c r="U289" s="2">
        <f t="shared" si="24"/>
        <v>4.8600000000000003</v>
      </c>
      <c r="V289" s="2"/>
      <c r="X289" s="4" t="s">
        <v>585</v>
      </c>
      <c r="Y289" s="5">
        <v>42.8508</v>
      </c>
      <c r="Z289" s="5">
        <v>-88.724699999999999</v>
      </c>
      <c r="AA289" s="7">
        <v>266.7</v>
      </c>
      <c r="AB289" s="4" t="s">
        <v>607</v>
      </c>
      <c r="AC289" s="4" t="s">
        <v>584</v>
      </c>
    </row>
    <row r="290" spans="1:29">
      <c r="A290" s="4" t="s">
        <v>586</v>
      </c>
      <c r="B290" s="4" t="s">
        <v>587</v>
      </c>
      <c r="C290" s="2">
        <v>1.08</v>
      </c>
      <c r="D290" s="2">
        <v>1</v>
      </c>
      <c r="E290" s="2">
        <v>1.59</v>
      </c>
      <c r="F290" s="2">
        <v>2.76</v>
      </c>
      <c r="G290" s="2">
        <v>3.5</v>
      </c>
      <c r="H290" s="2">
        <v>4.47</v>
      </c>
      <c r="I290" s="2">
        <v>4.18</v>
      </c>
      <c r="J290" s="2">
        <v>3.58</v>
      </c>
      <c r="K290" s="2">
        <v>3.48</v>
      </c>
      <c r="L290" s="2">
        <v>3.35</v>
      </c>
      <c r="M290" s="2">
        <v>1.88</v>
      </c>
      <c r="N290" s="2">
        <v>1.38</v>
      </c>
      <c r="O290" s="2">
        <v>32.25</v>
      </c>
      <c r="P290" s="2">
        <f t="shared" si="20"/>
        <v>32.25</v>
      </c>
      <c r="R290" s="2">
        <f t="shared" si="21"/>
        <v>7.85</v>
      </c>
      <c r="S290" s="2">
        <f t="shared" si="22"/>
        <v>12.229999999999999</v>
      </c>
      <c r="T290" s="2">
        <f t="shared" si="23"/>
        <v>8.7100000000000009</v>
      </c>
      <c r="U290" s="2">
        <f t="shared" si="24"/>
        <v>3.46</v>
      </c>
      <c r="V290" s="2"/>
      <c r="X290" s="4" t="s">
        <v>587</v>
      </c>
      <c r="Y290" s="5">
        <v>45.708599999999997</v>
      </c>
      <c r="Z290" s="5">
        <v>-89.848299999999995</v>
      </c>
      <c r="AA290" s="7">
        <v>467</v>
      </c>
      <c r="AB290" s="4" t="s">
        <v>607</v>
      </c>
      <c r="AC290" s="4" t="s">
        <v>586</v>
      </c>
    </row>
    <row r="291" spans="1:29">
      <c r="A291" s="4" t="s">
        <v>588</v>
      </c>
      <c r="B291" s="4" t="s">
        <v>589</v>
      </c>
      <c r="C291" s="2">
        <v>1.02</v>
      </c>
      <c r="D291" s="2">
        <v>1.1000000000000001</v>
      </c>
      <c r="E291" s="2">
        <v>1.71</v>
      </c>
      <c r="F291" s="2">
        <v>3.04</v>
      </c>
      <c r="G291" s="2">
        <v>3.78</v>
      </c>
      <c r="H291" s="2">
        <v>5</v>
      </c>
      <c r="I291" s="2">
        <v>4.3</v>
      </c>
      <c r="J291" s="2">
        <v>3.99</v>
      </c>
      <c r="K291" s="2">
        <v>4.46</v>
      </c>
      <c r="L291" s="2">
        <v>3.67</v>
      </c>
      <c r="M291" s="2">
        <v>1.78</v>
      </c>
      <c r="N291" s="2">
        <v>1.32</v>
      </c>
      <c r="O291" s="2">
        <v>35.17</v>
      </c>
      <c r="P291" s="2">
        <f t="shared" si="20"/>
        <v>35.17</v>
      </c>
      <c r="R291" s="2">
        <f t="shared" si="21"/>
        <v>8.5299999999999994</v>
      </c>
      <c r="S291" s="2">
        <f t="shared" si="22"/>
        <v>13.290000000000001</v>
      </c>
      <c r="T291" s="2">
        <f t="shared" si="23"/>
        <v>9.9099999999999984</v>
      </c>
      <c r="U291" s="2">
        <f t="shared" si="24"/>
        <v>3.44</v>
      </c>
      <c r="V291" s="2"/>
      <c r="X291" s="4" t="s">
        <v>589</v>
      </c>
      <c r="Y291" s="5">
        <v>45.799199999999999</v>
      </c>
      <c r="Z291" s="5">
        <v>-90.994699999999995</v>
      </c>
      <c r="AA291" s="7">
        <v>413</v>
      </c>
      <c r="AB291" s="4" t="s">
        <v>607</v>
      </c>
      <c r="AC291" s="4" t="s">
        <v>588</v>
      </c>
    </row>
    <row r="292" spans="1:29">
      <c r="A292" s="4" t="s">
        <v>590</v>
      </c>
      <c r="B292" s="4" t="s">
        <v>591</v>
      </c>
      <c r="C292" s="2">
        <v>1.2</v>
      </c>
      <c r="D292" s="2">
        <v>1.21</v>
      </c>
      <c r="E292" s="2">
        <v>1.94</v>
      </c>
      <c r="F292" s="2">
        <v>3.38</v>
      </c>
      <c r="G292" s="2">
        <v>4.1100000000000003</v>
      </c>
      <c r="H292" s="2">
        <v>4.67</v>
      </c>
      <c r="I292" s="2">
        <v>3.88</v>
      </c>
      <c r="J292" s="2">
        <v>4.2</v>
      </c>
      <c r="K292" s="2">
        <v>3.41</v>
      </c>
      <c r="L292" s="2">
        <v>2.76</v>
      </c>
      <c r="M292" s="2">
        <v>1.87</v>
      </c>
      <c r="N292" s="2">
        <v>1.56</v>
      </c>
      <c r="O292" s="2">
        <v>34.19</v>
      </c>
      <c r="P292" s="2">
        <f t="shared" si="20"/>
        <v>34.19</v>
      </c>
      <c r="R292" s="2">
        <f t="shared" si="21"/>
        <v>9.43</v>
      </c>
      <c r="S292" s="2">
        <f t="shared" si="22"/>
        <v>12.75</v>
      </c>
      <c r="T292" s="2">
        <f t="shared" si="23"/>
        <v>8.0399999999999991</v>
      </c>
      <c r="U292" s="2">
        <f t="shared" si="24"/>
        <v>3.9699999999999998</v>
      </c>
      <c r="V292" s="2"/>
      <c r="X292" s="4" t="s">
        <v>591</v>
      </c>
      <c r="Y292" s="5">
        <v>44.3994</v>
      </c>
      <c r="Z292" s="5">
        <v>-89.830600000000004</v>
      </c>
      <c r="AA292" s="7">
        <v>310.89999999999998</v>
      </c>
      <c r="AB292" s="4" t="s">
        <v>607</v>
      </c>
      <c r="AC292" s="4" t="s">
        <v>590</v>
      </c>
    </row>
    <row r="293" spans="1:29">
      <c r="A293" s="4" t="s">
        <v>592</v>
      </c>
      <c r="B293" s="4" t="s">
        <v>593</v>
      </c>
      <c r="C293" s="2">
        <v>1.32</v>
      </c>
      <c r="D293" s="2">
        <v>1.38</v>
      </c>
      <c r="E293" s="2">
        <v>2.2799999999999998</v>
      </c>
      <c r="F293" s="2">
        <v>4.08</v>
      </c>
      <c r="G293" s="2">
        <v>4.38</v>
      </c>
      <c r="H293" s="2">
        <v>5.1100000000000003</v>
      </c>
      <c r="I293" s="2">
        <v>4.04</v>
      </c>
      <c r="J293" s="2">
        <v>4.22</v>
      </c>
      <c r="K293" s="2">
        <v>3.84</v>
      </c>
      <c r="L293" s="2">
        <v>2.82</v>
      </c>
      <c r="M293" s="2">
        <v>2.23</v>
      </c>
      <c r="N293" s="2">
        <v>1.77</v>
      </c>
      <c r="O293" s="2">
        <v>37.47</v>
      </c>
      <c r="P293" s="2">
        <f t="shared" si="20"/>
        <v>37.47</v>
      </c>
      <c r="R293" s="2">
        <f t="shared" si="21"/>
        <v>10.739999999999998</v>
      </c>
      <c r="S293" s="2">
        <f t="shared" si="22"/>
        <v>13.370000000000001</v>
      </c>
      <c r="T293" s="2">
        <f t="shared" si="23"/>
        <v>8.89</v>
      </c>
      <c r="U293" s="2">
        <f t="shared" si="24"/>
        <v>4.47</v>
      </c>
      <c r="V293" s="2"/>
      <c r="X293" s="4" t="s">
        <v>593</v>
      </c>
      <c r="Y293" s="5">
        <v>43.608899999999998</v>
      </c>
      <c r="Z293" s="5">
        <v>-89.7667</v>
      </c>
      <c r="AA293" s="7">
        <v>254.5</v>
      </c>
      <c r="AB293" s="4" t="s">
        <v>607</v>
      </c>
      <c r="AC293" s="4" t="s">
        <v>592</v>
      </c>
    </row>
    <row r="294" spans="1:29">
      <c r="A294" s="4" t="s">
        <v>594</v>
      </c>
      <c r="B294" s="4" t="s">
        <v>595</v>
      </c>
      <c r="C294" s="2">
        <v>1.1499999999999999</v>
      </c>
      <c r="D294" s="2">
        <v>1.06</v>
      </c>
      <c r="E294" s="2">
        <v>1.84</v>
      </c>
      <c r="F294" s="2">
        <v>3.29</v>
      </c>
      <c r="G294" s="2">
        <v>3.87</v>
      </c>
      <c r="H294" s="2">
        <v>4.75</v>
      </c>
      <c r="I294" s="2">
        <v>3.8</v>
      </c>
      <c r="J294" s="2">
        <v>3.99</v>
      </c>
      <c r="K294" s="2">
        <v>3.43</v>
      </c>
      <c r="L294" s="2">
        <v>2.84</v>
      </c>
      <c r="M294" s="2">
        <v>1.84</v>
      </c>
      <c r="N294" s="2">
        <v>1.49</v>
      </c>
      <c r="O294" s="2">
        <v>33.35</v>
      </c>
      <c r="P294" s="2">
        <f t="shared" si="20"/>
        <v>33.35</v>
      </c>
      <c r="R294" s="2">
        <f t="shared" si="21"/>
        <v>9</v>
      </c>
      <c r="S294" s="2">
        <f t="shared" si="22"/>
        <v>12.540000000000001</v>
      </c>
      <c r="T294" s="2">
        <f t="shared" si="23"/>
        <v>8.11</v>
      </c>
      <c r="U294" s="2">
        <f t="shared" si="24"/>
        <v>3.6999999999999997</v>
      </c>
      <c r="V294" s="2"/>
      <c r="X294" s="4" t="s">
        <v>595</v>
      </c>
      <c r="Y294" s="5">
        <v>44.388100000000001</v>
      </c>
      <c r="Z294" s="5">
        <v>-89.805599999999998</v>
      </c>
      <c r="AA294" s="7">
        <v>314.89999999999998</v>
      </c>
      <c r="AB294" s="4" t="s">
        <v>607</v>
      </c>
      <c r="AC294" s="4" t="s">
        <v>594</v>
      </c>
    </row>
    <row r="295" spans="1:29">
      <c r="A295" s="4" t="s">
        <v>596</v>
      </c>
      <c r="B295" s="4" t="s">
        <v>597</v>
      </c>
      <c r="C295" s="2">
        <v>0.95</v>
      </c>
      <c r="D295" s="2">
        <v>0.9</v>
      </c>
      <c r="E295" s="2">
        <v>1.96</v>
      </c>
      <c r="F295" s="2">
        <v>2.98</v>
      </c>
      <c r="G295" s="2">
        <v>3.68</v>
      </c>
      <c r="H295" s="2">
        <v>4.58</v>
      </c>
      <c r="I295" s="2">
        <v>3.56</v>
      </c>
      <c r="J295" s="2">
        <v>3.83</v>
      </c>
      <c r="K295" s="2">
        <v>3.43</v>
      </c>
      <c r="L295" s="2">
        <v>2.5099999999999998</v>
      </c>
      <c r="M295" s="2">
        <v>1.7</v>
      </c>
      <c r="N295" s="2">
        <v>1.22</v>
      </c>
      <c r="O295" s="2">
        <v>31.3</v>
      </c>
      <c r="P295" s="2">
        <f t="shared" si="20"/>
        <v>31.299999999999994</v>
      </c>
      <c r="R295" s="2">
        <f t="shared" si="21"/>
        <v>8.6199999999999992</v>
      </c>
      <c r="S295" s="2">
        <f t="shared" si="22"/>
        <v>11.97</v>
      </c>
      <c r="T295" s="2">
        <f t="shared" si="23"/>
        <v>7.64</v>
      </c>
      <c r="U295" s="2">
        <f t="shared" si="24"/>
        <v>3.07</v>
      </c>
      <c r="V295" s="2"/>
      <c r="X295" s="4" t="s">
        <v>597</v>
      </c>
      <c r="Y295" s="5">
        <v>44.359200000000001</v>
      </c>
      <c r="Z295" s="5">
        <v>-89.8369</v>
      </c>
      <c r="AA295" s="7">
        <v>310.60000000000002</v>
      </c>
      <c r="AB295" s="4" t="s">
        <v>607</v>
      </c>
      <c r="AC295" s="4" t="s">
        <v>596</v>
      </c>
    </row>
    <row r="296" spans="1:29">
      <c r="A296" s="4" t="s">
        <v>598</v>
      </c>
      <c r="B296" s="4" t="s">
        <v>599</v>
      </c>
      <c r="C296" s="2">
        <v>1.32</v>
      </c>
      <c r="D296" s="2">
        <v>1.04</v>
      </c>
      <c r="E296" s="2">
        <v>1.67</v>
      </c>
      <c r="F296" s="2">
        <v>3.2</v>
      </c>
      <c r="G296" s="2">
        <v>3.62</v>
      </c>
      <c r="H296" s="2">
        <v>4.18</v>
      </c>
      <c r="I296" s="2">
        <v>4.01</v>
      </c>
      <c r="J296" s="2">
        <v>3.46</v>
      </c>
      <c r="K296" s="2">
        <v>3.19</v>
      </c>
      <c r="L296" s="2">
        <v>2.74</v>
      </c>
      <c r="M296" s="2">
        <v>1.98</v>
      </c>
      <c r="N296" s="2">
        <v>1.7</v>
      </c>
      <c r="O296" s="2">
        <v>32.11</v>
      </c>
      <c r="P296" s="2">
        <f t="shared" si="20"/>
        <v>32.11</v>
      </c>
      <c r="R296" s="2">
        <f t="shared" si="21"/>
        <v>8.49</v>
      </c>
      <c r="S296" s="2">
        <f t="shared" si="22"/>
        <v>11.649999999999999</v>
      </c>
      <c r="T296" s="2">
        <f t="shared" si="23"/>
        <v>7.91</v>
      </c>
      <c r="U296" s="2">
        <f t="shared" si="24"/>
        <v>4.0600000000000005</v>
      </c>
      <c r="V296" s="2"/>
      <c r="X296" s="4" t="s">
        <v>599</v>
      </c>
      <c r="Y296" s="5">
        <v>44.327399999999997</v>
      </c>
      <c r="Z296" s="5">
        <v>-88.166700000000006</v>
      </c>
      <c r="AA296" s="7">
        <v>199</v>
      </c>
      <c r="AB296" s="4" t="s">
        <v>607</v>
      </c>
      <c r="AC296" s="4" t="s">
        <v>598</v>
      </c>
    </row>
    <row r="297" spans="1:29">
      <c r="A297" s="4" t="s">
        <v>675</v>
      </c>
      <c r="B297" s="4" t="s">
        <v>674</v>
      </c>
      <c r="C297" s="2">
        <v>1.3</v>
      </c>
      <c r="D297" s="2">
        <v>1.58</v>
      </c>
      <c r="E297" s="2">
        <v>2.16</v>
      </c>
      <c r="F297" s="2">
        <v>3.77</v>
      </c>
      <c r="G297" s="2">
        <v>4.21</v>
      </c>
      <c r="H297" s="2">
        <v>5.58</v>
      </c>
      <c r="I297" s="2">
        <v>4.33</v>
      </c>
      <c r="J297" s="2">
        <v>3.78</v>
      </c>
      <c r="K297" s="2">
        <v>3.65</v>
      </c>
      <c r="L297" s="2">
        <v>3.18</v>
      </c>
      <c r="M297" s="2">
        <v>2.34</v>
      </c>
      <c r="N297" s="2">
        <v>1.93</v>
      </c>
      <c r="O297" s="2">
        <v>37.81</v>
      </c>
      <c r="P297" s="2">
        <f t="shared" ref="P297:P344" si="25">SUM(C297:N297)</f>
        <v>37.809999999999995</v>
      </c>
      <c r="R297" s="2">
        <f t="shared" ref="R297:R344" si="26">SUM(E297:G297)</f>
        <v>10.14</v>
      </c>
      <c r="S297" s="2">
        <f t="shared" ref="S297:S344" si="27">SUM(H297:J297)</f>
        <v>13.69</v>
      </c>
      <c r="T297" s="2">
        <f t="shared" ref="T297:T344" si="28">SUM(K297:M297)</f>
        <v>9.17</v>
      </c>
      <c r="U297" s="2">
        <f t="shared" ref="U297:U344" si="29">SUM(N297,C297:D297)</f>
        <v>4.8100000000000005</v>
      </c>
      <c r="X297" s="4" t="s">
        <v>674</v>
      </c>
      <c r="Y297" s="4">
        <v>42.261099999999999</v>
      </c>
      <c r="Z297" s="4">
        <v>-90.423000000000002</v>
      </c>
      <c r="AA297" s="4">
        <v>183.8</v>
      </c>
      <c r="AB297" s="4" t="s">
        <v>624</v>
      </c>
      <c r="AC297" s="4" t="s">
        <v>675</v>
      </c>
    </row>
    <row r="298" spans="1:29">
      <c r="A298" s="4" t="s">
        <v>622</v>
      </c>
      <c r="B298" s="4" t="s">
        <v>623</v>
      </c>
      <c r="C298" s="2">
        <v>1.32</v>
      </c>
      <c r="D298" s="2">
        <v>1.44</v>
      </c>
      <c r="E298" s="2">
        <v>2.1</v>
      </c>
      <c r="F298" s="2">
        <v>3.77</v>
      </c>
      <c r="G298" s="2">
        <v>4.4400000000000004</v>
      </c>
      <c r="H298" s="2">
        <v>5.64</v>
      </c>
      <c r="I298" s="2">
        <v>5.32</v>
      </c>
      <c r="J298" s="2">
        <v>3.75</v>
      </c>
      <c r="K298" s="2">
        <v>3.88</v>
      </c>
      <c r="L298" s="2">
        <v>3.08</v>
      </c>
      <c r="M298" s="2">
        <v>2.35</v>
      </c>
      <c r="N298" s="2">
        <v>1.74</v>
      </c>
      <c r="O298" s="2">
        <v>38.83</v>
      </c>
      <c r="P298" s="2">
        <f t="shared" si="25"/>
        <v>38.830000000000005</v>
      </c>
      <c r="R298" s="2">
        <f t="shared" si="26"/>
        <v>10.31</v>
      </c>
      <c r="S298" s="2">
        <f t="shared" si="27"/>
        <v>14.71</v>
      </c>
      <c r="T298" s="2">
        <f t="shared" si="28"/>
        <v>9.31</v>
      </c>
      <c r="U298" s="2">
        <f t="shared" si="29"/>
        <v>4.5</v>
      </c>
      <c r="X298" s="4" t="s">
        <v>623</v>
      </c>
      <c r="Y298" s="4">
        <v>42.54</v>
      </c>
      <c r="Z298" s="4">
        <v>-90.646100000000004</v>
      </c>
      <c r="AA298" s="4">
        <v>189</v>
      </c>
      <c r="AB298" s="4" t="s">
        <v>624</v>
      </c>
      <c r="AC298" s="4" t="s">
        <v>622</v>
      </c>
    </row>
    <row r="299" spans="1:29">
      <c r="A299" s="4" t="s">
        <v>636</v>
      </c>
      <c r="B299" s="4" t="s">
        <v>635</v>
      </c>
      <c r="C299" s="2">
        <v>1.25</v>
      </c>
      <c r="D299" s="2">
        <v>1.28</v>
      </c>
      <c r="E299" s="2">
        <v>2.0299999999999998</v>
      </c>
      <c r="F299" s="2">
        <v>4</v>
      </c>
      <c r="G299" s="2">
        <v>4.6500000000000004</v>
      </c>
      <c r="H299" s="2">
        <v>6.67</v>
      </c>
      <c r="I299" s="2">
        <v>4.5999999999999996</v>
      </c>
      <c r="J299" s="2">
        <v>3.92</v>
      </c>
      <c r="K299" s="2">
        <v>3.63</v>
      </c>
      <c r="L299" s="2">
        <v>2.92</v>
      </c>
      <c r="M299" s="2">
        <v>2.2799999999999998</v>
      </c>
      <c r="N299" s="2">
        <v>1.57</v>
      </c>
      <c r="O299" s="2">
        <v>38.799999999999997</v>
      </c>
      <c r="P299" s="2">
        <f t="shared" si="25"/>
        <v>38.800000000000011</v>
      </c>
      <c r="R299" s="2">
        <f t="shared" si="26"/>
        <v>10.68</v>
      </c>
      <c r="S299" s="2">
        <f t="shared" si="27"/>
        <v>15.19</v>
      </c>
      <c r="T299" s="2">
        <f t="shared" si="28"/>
        <v>8.83</v>
      </c>
      <c r="U299" s="2">
        <f t="shared" si="29"/>
        <v>4.1000000000000005</v>
      </c>
      <c r="X299" s="4" t="s">
        <v>635</v>
      </c>
      <c r="Y299" s="4">
        <v>42.775300000000001</v>
      </c>
      <c r="Z299" s="4">
        <v>-91.453599999999994</v>
      </c>
      <c r="AA299" s="4">
        <v>240.2</v>
      </c>
      <c r="AB299" s="4" t="s">
        <v>624</v>
      </c>
      <c r="AC299" s="4" t="s">
        <v>636</v>
      </c>
    </row>
    <row r="300" spans="1:29">
      <c r="A300" s="4" t="s">
        <v>620</v>
      </c>
      <c r="B300" s="4" t="s">
        <v>621</v>
      </c>
      <c r="C300" s="2">
        <v>1.33</v>
      </c>
      <c r="D300" s="2">
        <v>1.23</v>
      </c>
      <c r="E300" s="2">
        <v>1.98</v>
      </c>
      <c r="F300" s="2">
        <v>3.65</v>
      </c>
      <c r="G300" s="2">
        <v>4.58</v>
      </c>
      <c r="H300" s="2">
        <v>5.7</v>
      </c>
      <c r="I300" s="2">
        <v>4.8499999999999996</v>
      </c>
      <c r="J300" s="2">
        <v>3.61</v>
      </c>
      <c r="K300" s="2">
        <v>3.75</v>
      </c>
      <c r="L300" s="2">
        <v>2.81</v>
      </c>
      <c r="M300" s="2">
        <v>2.13</v>
      </c>
      <c r="N300" s="2">
        <v>1.66</v>
      </c>
      <c r="O300" s="2">
        <v>37.28</v>
      </c>
      <c r="P300" s="2">
        <f t="shared" si="25"/>
        <v>37.28</v>
      </c>
      <c r="R300" s="2">
        <f t="shared" si="26"/>
        <v>10.210000000000001</v>
      </c>
      <c r="S300" s="2">
        <f t="shared" si="27"/>
        <v>14.16</v>
      </c>
      <c r="T300" s="2">
        <f t="shared" si="28"/>
        <v>8.6900000000000013</v>
      </c>
      <c r="U300" s="2">
        <f t="shared" si="29"/>
        <v>4.2200000000000006</v>
      </c>
      <c r="X300" s="4" t="s">
        <v>621</v>
      </c>
      <c r="Y300" s="4">
        <v>42.785800000000002</v>
      </c>
      <c r="Z300" s="4">
        <v>-91.095799999999997</v>
      </c>
      <c r="AA300" s="4">
        <v>188.4</v>
      </c>
      <c r="AB300" s="4" t="s">
        <v>624</v>
      </c>
      <c r="AC300" s="4" t="s">
        <v>620</v>
      </c>
    </row>
    <row r="301" spans="1:29">
      <c r="A301" s="4" t="s">
        <v>638</v>
      </c>
      <c r="B301" s="4" t="s">
        <v>637</v>
      </c>
      <c r="C301" s="2">
        <v>1.31</v>
      </c>
      <c r="D301" s="2">
        <v>1.23</v>
      </c>
      <c r="E301" s="2">
        <v>1.82</v>
      </c>
      <c r="F301" s="2">
        <v>3.94</v>
      </c>
      <c r="G301" s="2">
        <v>5.0199999999999996</v>
      </c>
      <c r="H301" s="2">
        <v>5.5</v>
      </c>
      <c r="I301" s="2">
        <v>4.76</v>
      </c>
      <c r="J301" s="2">
        <v>4.07</v>
      </c>
      <c r="K301" s="2">
        <v>3.84</v>
      </c>
      <c r="L301" s="2">
        <v>2.74</v>
      </c>
      <c r="M301" s="2">
        <v>2.06</v>
      </c>
      <c r="N301" s="2">
        <v>1.23</v>
      </c>
      <c r="O301" s="2">
        <v>37.520000000000003</v>
      </c>
      <c r="P301" s="2">
        <f t="shared" si="25"/>
        <v>37.519999999999996</v>
      </c>
      <c r="R301" s="2">
        <f t="shared" si="26"/>
        <v>10.78</v>
      </c>
      <c r="S301" s="2">
        <f t="shared" si="27"/>
        <v>14.33</v>
      </c>
      <c r="T301" s="2">
        <f t="shared" si="28"/>
        <v>8.64</v>
      </c>
      <c r="U301" s="2">
        <f t="shared" si="29"/>
        <v>3.77</v>
      </c>
      <c r="X301" s="4" t="s">
        <v>637</v>
      </c>
      <c r="Y301" s="4">
        <v>43.363300000000002</v>
      </c>
      <c r="Z301" s="4">
        <v>-91.216099999999997</v>
      </c>
      <c r="AA301" s="4">
        <v>196</v>
      </c>
      <c r="AB301" s="4" t="s">
        <v>624</v>
      </c>
      <c r="AC301" s="4" t="s">
        <v>638</v>
      </c>
    </row>
    <row r="302" spans="1:29">
      <c r="A302" s="4" t="s">
        <v>677</v>
      </c>
      <c r="B302" s="4" t="s">
        <v>676</v>
      </c>
      <c r="C302" s="2">
        <v>1.1200000000000001</v>
      </c>
      <c r="D302" s="2">
        <v>1.21</v>
      </c>
      <c r="E302" s="2">
        <v>2.09</v>
      </c>
      <c r="F302" s="2">
        <v>4.1399999999999997</v>
      </c>
      <c r="G302" s="2">
        <v>4.99</v>
      </c>
      <c r="H302" s="2">
        <v>5.88</v>
      </c>
      <c r="I302" s="2">
        <v>4.5199999999999996</v>
      </c>
      <c r="J302" s="2">
        <v>4.3600000000000003</v>
      </c>
      <c r="K302" s="2">
        <v>3.96</v>
      </c>
      <c r="L302" s="2">
        <v>3</v>
      </c>
      <c r="M302" s="2">
        <v>2.1</v>
      </c>
      <c r="N302" s="2">
        <v>1.57</v>
      </c>
      <c r="O302" s="2">
        <v>38.94</v>
      </c>
      <c r="P302" s="2">
        <f t="shared" si="25"/>
        <v>38.94</v>
      </c>
      <c r="R302" s="2">
        <f t="shared" si="26"/>
        <v>11.219999999999999</v>
      </c>
      <c r="S302" s="2">
        <f t="shared" si="27"/>
        <v>14.759999999999998</v>
      </c>
      <c r="T302" s="2">
        <f t="shared" si="28"/>
        <v>9.06</v>
      </c>
      <c r="U302" s="2">
        <f t="shared" si="29"/>
        <v>3.9000000000000004</v>
      </c>
      <c r="X302" s="4" t="s">
        <v>676</v>
      </c>
      <c r="Y302" s="4">
        <v>43.09</v>
      </c>
      <c r="Z302" s="4">
        <v>-91.558099999999996</v>
      </c>
      <c r="AA302" s="4">
        <v>355.1</v>
      </c>
      <c r="AB302" s="4" t="s">
        <v>624</v>
      </c>
      <c r="AC302" s="4" t="s">
        <v>677</v>
      </c>
    </row>
    <row r="303" spans="1:29">
      <c r="A303" s="4" t="s">
        <v>679</v>
      </c>
      <c r="B303" s="4" t="s">
        <v>678</v>
      </c>
      <c r="C303" s="2">
        <v>1.29</v>
      </c>
      <c r="D303" s="2">
        <v>1.31</v>
      </c>
      <c r="E303" s="2">
        <v>2.11</v>
      </c>
      <c r="F303" s="2">
        <v>4.22</v>
      </c>
      <c r="G303" s="2">
        <v>5.08</v>
      </c>
      <c r="H303" s="2">
        <v>5.96</v>
      </c>
      <c r="I303" s="2">
        <v>5.36</v>
      </c>
      <c r="J303" s="2">
        <v>3.71</v>
      </c>
      <c r="K303" s="2">
        <v>3.63</v>
      </c>
      <c r="L303" s="2">
        <v>3</v>
      </c>
      <c r="M303" s="2">
        <v>2.3199999999999998</v>
      </c>
      <c r="N303" s="2">
        <v>1.64</v>
      </c>
      <c r="O303" s="2">
        <v>39.630000000000003</v>
      </c>
      <c r="P303" s="2">
        <f t="shared" si="25"/>
        <v>39.630000000000003</v>
      </c>
      <c r="R303" s="2">
        <f t="shared" si="26"/>
        <v>11.41</v>
      </c>
      <c r="S303" s="2">
        <f t="shared" si="27"/>
        <v>15.030000000000001</v>
      </c>
      <c r="T303" s="2">
        <f t="shared" si="28"/>
        <v>8.9499999999999993</v>
      </c>
      <c r="U303" s="2">
        <f t="shared" si="29"/>
        <v>4.24</v>
      </c>
      <c r="X303" s="4" t="s">
        <v>678</v>
      </c>
      <c r="Y303" s="4">
        <v>42.685299999999998</v>
      </c>
      <c r="Z303" s="4">
        <v>-91.533100000000005</v>
      </c>
      <c r="AA303" s="4">
        <v>365.8</v>
      </c>
      <c r="AB303" s="4" t="s">
        <v>624</v>
      </c>
      <c r="AC303" s="4" t="s">
        <v>679</v>
      </c>
    </row>
    <row r="304" spans="1:29">
      <c r="A304" s="4" t="s">
        <v>640</v>
      </c>
      <c r="B304" s="4" t="s">
        <v>639</v>
      </c>
      <c r="C304" s="2">
        <v>1.23</v>
      </c>
      <c r="D304" s="2">
        <v>1.25</v>
      </c>
      <c r="E304" s="2">
        <v>2.0299999999999998</v>
      </c>
      <c r="F304" s="2">
        <v>4.0599999999999996</v>
      </c>
      <c r="G304" s="2">
        <v>4.66</v>
      </c>
      <c r="H304" s="2">
        <v>5.92</v>
      </c>
      <c r="I304" s="2">
        <v>4.7300000000000004</v>
      </c>
      <c r="J304" s="2">
        <v>4.7</v>
      </c>
      <c r="K304" s="2">
        <v>3.92</v>
      </c>
      <c r="L304" s="2">
        <v>2.85</v>
      </c>
      <c r="M304" s="2">
        <v>2.27</v>
      </c>
      <c r="N304" s="2">
        <v>1.57</v>
      </c>
      <c r="O304" s="2">
        <v>39.19</v>
      </c>
      <c r="P304" s="2">
        <f t="shared" si="25"/>
        <v>39.190000000000005</v>
      </c>
      <c r="R304" s="2">
        <f t="shared" si="26"/>
        <v>10.75</v>
      </c>
      <c r="S304" s="2">
        <f t="shared" si="27"/>
        <v>15.350000000000001</v>
      </c>
      <c r="T304" s="2">
        <f t="shared" si="28"/>
        <v>9.0399999999999991</v>
      </c>
      <c r="U304" s="2">
        <f t="shared" si="29"/>
        <v>4.05</v>
      </c>
      <c r="X304" s="4" t="s">
        <v>639</v>
      </c>
      <c r="Y304" s="4">
        <v>43.2742</v>
      </c>
      <c r="Z304" s="4">
        <v>-91.471100000000007</v>
      </c>
      <c r="AA304" s="4">
        <v>388.6</v>
      </c>
      <c r="AB304" s="4" t="s">
        <v>624</v>
      </c>
      <c r="AC304" s="4" t="s">
        <v>640</v>
      </c>
    </row>
    <row r="305" spans="1:31">
      <c r="A305" s="4" t="s">
        <v>644</v>
      </c>
      <c r="B305" s="4" t="s">
        <v>643</v>
      </c>
      <c r="C305" s="2">
        <v>1.59</v>
      </c>
      <c r="D305" s="2">
        <v>1.9</v>
      </c>
      <c r="E305" s="2">
        <v>2.46</v>
      </c>
      <c r="F305" s="2">
        <v>3.98</v>
      </c>
      <c r="G305" s="2">
        <v>4.6399999999999997</v>
      </c>
      <c r="H305" s="2">
        <v>5.92</v>
      </c>
      <c r="I305" s="2">
        <v>4.79</v>
      </c>
      <c r="J305" s="2">
        <v>4.24</v>
      </c>
      <c r="K305" s="2">
        <v>4.09</v>
      </c>
      <c r="L305" s="2">
        <v>3.33</v>
      </c>
      <c r="M305" s="2">
        <v>2.76</v>
      </c>
      <c r="N305" s="2">
        <v>2.0499999999999998</v>
      </c>
      <c r="O305" s="2">
        <v>41.75</v>
      </c>
      <c r="P305" s="2">
        <f t="shared" si="25"/>
        <v>41.749999999999993</v>
      </c>
      <c r="R305" s="2">
        <f t="shared" si="26"/>
        <v>11.079999999999998</v>
      </c>
      <c r="S305" s="2">
        <f t="shared" si="27"/>
        <v>14.950000000000001</v>
      </c>
      <c r="T305" s="2">
        <f t="shared" si="28"/>
        <v>10.18</v>
      </c>
      <c r="U305" s="2">
        <f t="shared" si="29"/>
        <v>5.5399999999999991</v>
      </c>
      <c r="X305" s="4" t="s">
        <v>643</v>
      </c>
      <c r="Y305" s="4">
        <v>42.448300000000003</v>
      </c>
      <c r="Z305" s="4">
        <v>-90.051699999999997</v>
      </c>
      <c r="AA305" s="4">
        <v>249.9</v>
      </c>
      <c r="AB305" s="4" t="s">
        <v>629</v>
      </c>
      <c r="AC305" s="4" t="s">
        <v>644</v>
      </c>
    </row>
    <row r="306" spans="1:31">
      <c r="A306" s="4" t="s">
        <v>667</v>
      </c>
      <c r="B306" s="4" t="s">
        <v>666</v>
      </c>
      <c r="C306" s="2">
        <v>1.71</v>
      </c>
      <c r="D306" s="2">
        <v>1.67</v>
      </c>
      <c r="E306" s="2">
        <v>2.2799999999999998</v>
      </c>
      <c r="F306" s="2">
        <v>3.78</v>
      </c>
      <c r="G306" s="2">
        <v>4.13</v>
      </c>
      <c r="H306" s="2">
        <v>5.88</v>
      </c>
      <c r="I306" s="2">
        <v>4.01</v>
      </c>
      <c r="J306" s="2">
        <v>4.72</v>
      </c>
      <c r="K306" s="2">
        <v>3.62</v>
      </c>
      <c r="L306" s="2">
        <v>2.98</v>
      </c>
      <c r="M306" s="2">
        <v>2.29</v>
      </c>
      <c r="N306" s="2">
        <v>2.0499999999999998</v>
      </c>
      <c r="O306" s="2">
        <v>39.119999999999997</v>
      </c>
      <c r="P306" s="2">
        <f t="shared" si="25"/>
        <v>39.119999999999997</v>
      </c>
      <c r="R306" s="2">
        <f t="shared" si="26"/>
        <v>10.19</v>
      </c>
      <c r="S306" s="2">
        <f t="shared" si="27"/>
        <v>14.61</v>
      </c>
      <c r="T306" s="2">
        <f t="shared" si="28"/>
        <v>8.89</v>
      </c>
      <c r="U306" s="2">
        <f t="shared" si="29"/>
        <v>5.43</v>
      </c>
      <c r="X306" s="4" t="s">
        <v>666</v>
      </c>
      <c r="Y306" s="4">
        <v>42.255000000000003</v>
      </c>
      <c r="Z306" s="4">
        <v>-88.863900000000001</v>
      </c>
      <c r="AA306" s="4">
        <v>229.5</v>
      </c>
      <c r="AB306" s="4" t="s">
        <v>629</v>
      </c>
      <c r="AC306" s="4" t="s">
        <v>667</v>
      </c>
    </row>
    <row r="307" spans="1:31">
      <c r="A307" s="4" t="s">
        <v>669</v>
      </c>
      <c r="B307" s="4" t="s">
        <v>668</v>
      </c>
      <c r="C307" s="2">
        <v>1.41</v>
      </c>
      <c r="D307" s="2">
        <v>1.52</v>
      </c>
      <c r="E307" s="2">
        <v>2.2200000000000002</v>
      </c>
      <c r="F307" s="2">
        <v>3.77</v>
      </c>
      <c r="G307" s="2">
        <v>3.92</v>
      </c>
      <c r="H307" s="2">
        <v>4.45</v>
      </c>
      <c r="I307" s="2">
        <v>3.48</v>
      </c>
      <c r="J307" s="2">
        <v>3.59</v>
      </c>
      <c r="K307" s="2">
        <v>3.57</v>
      </c>
      <c r="L307" s="2">
        <v>3.25</v>
      </c>
      <c r="M307" s="2">
        <v>2.2599999999999998</v>
      </c>
      <c r="N307" s="2">
        <v>1.86</v>
      </c>
      <c r="O307" s="2">
        <v>35.299999999999997</v>
      </c>
      <c r="P307" s="2">
        <f t="shared" si="25"/>
        <v>35.299999999999997</v>
      </c>
      <c r="R307" s="2">
        <f t="shared" si="26"/>
        <v>9.91</v>
      </c>
      <c r="S307" s="2">
        <f t="shared" si="27"/>
        <v>11.52</v>
      </c>
      <c r="T307" s="2">
        <f t="shared" si="28"/>
        <v>9.08</v>
      </c>
      <c r="U307" s="2">
        <f t="shared" si="29"/>
        <v>4.79</v>
      </c>
      <c r="X307" s="4" t="s">
        <v>668</v>
      </c>
      <c r="Y307" s="4">
        <v>42.416699999999999</v>
      </c>
      <c r="Z307" s="4">
        <v>-87.866699999999994</v>
      </c>
      <c r="AA307" s="4">
        <v>221.6</v>
      </c>
      <c r="AB307" s="4" t="s">
        <v>629</v>
      </c>
      <c r="AC307" s="4" t="s">
        <v>669</v>
      </c>
    </row>
    <row r="308" spans="1:31">
      <c r="A308" s="4" t="s">
        <v>671</v>
      </c>
      <c r="B308" s="4" t="s">
        <v>670</v>
      </c>
      <c r="C308" s="2">
        <v>1.97</v>
      </c>
      <c r="D308" s="2">
        <v>1.84</v>
      </c>
      <c r="E308" s="2">
        <v>2.5099999999999998</v>
      </c>
      <c r="F308" s="2">
        <v>3.76</v>
      </c>
      <c r="G308" s="2">
        <v>4.9800000000000004</v>
      </c>
      <c r="H308" s="2">
        <v>5.26</v>
      </c>
      <c r="I308" s="2">
        <v>3.9</v>
      </c>
      <c r="J308" s="2">
        <v>3.81</v>
      </c>
      <c r="K308" s="2">
        <v>3.54</v>
      </c>
      <c r="L308" s="2">
        <v>3.2</v>
      </c>
      <c r="M308" s="2">
        <v>2.48</v>
      </c>
      <c r="N308" s="2">
        <v>2.1</v>
      </c>
      <c r="O308" s="2">
        <v>39.35</v>
      </c>
      <c r="P308" s="2">
        <f t="shared" si="25"/>
        <v>39.349999999999994</v>
      </c>
      <c r="R308" s="2">
        <f t="shared" si="26"/>
        <v>11.25</v>
      </c>
      <c r="S308" s="2">
        <f t="shared" si="27"/>
        <v>12.97</v>
      </c>
      <c r="T308" s="2">
        <f t="shared" si="28"/>
        <v>9.2200000000000006</v>
      </c>
      <c r="U308" s="2">
        <f t="shared" si="29"/>
        <v>5.91</v>
      </c>
      <c r="X308" s="4" t="s">
        <v>670</v>
      </c>
      <c r="Y308" s="4">
        <v>42.261099999999999</v>
      </c>
      <c r="Z308" s="4">
        <v>-88.395300000000006</v>
      </c>
      <c r="AA308" s="4">
        <v>286.5</v>
      </c>
      <c r="AB308" s="4" t="s">
        <v>629</v>
      </c>
      <c r="AC308" s="4" t="s">
        <v>671</v>
      </c>
    </row>
    <row r="309" spans="1:31">
      <c r="A309" s="4" t="s">
        <v>654</v>
      </c>
      <c r="B309" s="4" t="s">
        <v>653</v>
      </c>
      <c r="C309" s="2">
        <v>1.43</v>
      </c>
      <c r="D309" s="2">
        <v>1.74</v>
      </c>
      <c r="E309" s="2">
        <v>2.33</v>
      </c>
      <c r="F309" s="2">
        <v>3.85</v>
      </c>
      <c r="G309" s="2">
        <v>4.29</v>
      </c>
      <c r="H309" s="2">
        <v>5.82</v>
      </c>
      <c r="I309" s="2">
        <v>4.6500000000000004</v>
      </c>
      <c r="J309" s="2">
        <v>4.0199999999999996</v>
      </c>
      <c r="K309" s="2">
        <v>3.85</v>
      </c>
      <c r="L309" s="2">
        <v>3.04</v>
      </c>
      <c r="M309" s="2">
        <v>2.44</v>
      </c>
      <c r="N309" s="2">
        <v>1.89</v>
      </c>
      <c r="O309" s="2">
        <v>39.35</v>
      </c>
      <c r="P309" s="2">
        <f t="shared" si="25"/>
        <v>39.35</v>
      </c>
      <c r="R309" s="2">
        <f t="shared" si="26"/>
        <v>10.469999999999999</v>
      </c>
      <c r="S309" s="2">
        <f t="shared" si="27"/>
        <v>14.49</v>
      </c>
      <c r="T309" s="2">
        <f t="shared" si="28"/>
        <v>9.33</v>
      </c>
      <c r="U309" s="2">
        <f t="shared" si="29"/>
        <v>5.0599999999999996</v>
      </c>
      <c r="X309" s="8" t="s">
        <v>653</v>
      </c>
      <c r="Y309" s="9">
        <v>42.316099999999999</v>
      </c>
      <c r="Z309" s="9">
        <v>-90.226900000000001</v>
      </c>
      <c r="AA309" s="10">
        <v>205.7</v>
      </c>
      <c r="AB309" s="11" t="s">
        <v>629</v>
      </c>
      <c r="AC309" s="11" t="s">
        <v>654</v>
      </c>
      <c r="AD309" s="11"/>
      <c r="AE309" s="11"/>
    </row>
    <row r="310" spans="1:31">
      <c r="A310" s="4" t="s">
        <v>625</v>
      </c>
      <c r="B310" s="4" t="s">
        <v>626</v>
      </c>
      <c r="C310" s="2">
        <v>1.58</v>
      </c>
      <c r="D310" s="2">
        <v>1.65</v>
      </c>
      <c r="E310" s="2">
        <v>2.15</v>
      </c>
      <c r="F310" s="2">
        <v>3.66</v>
      </c>
      <c r="G310" s="2">
        <v>4.3600000000000003</v>
      </c>
      <c r="H310" s="2">
        <v>5.26</v>
      </c>
      <c r="I310" s="2">
        <v>4.21</v>
      </c>
      <c r="J310" s="2">
        <v>4.21</v>
      </c>
      <c r="K310" s="2">
        <v>4.1100000000000003</v>
      </c>
      <c r="L310" s="2">
        <v>2.98</v>
      </c>
      <c r="M310" s="2">
        <v>2.36</v>
      </c>
      <c r="N310" s="2">
        <v>1.83</v>
      </c>
      <c r="O310" s="2">
        <v>38.36</v>
      </c>
      <c r="P310" s="2">
        <f t="shared" si="25"/>
        <v>38.359999999999992</v>
      </c>
      <c r="R310" s="2">
        <f t="shared" si="26"/>
        <v>10.170000000000002</v>
      </c>
      <c r="S310" s="2">
        <f t="shared" si="27"/>
        <v>13.68</v>
      </c>
      <c r="T310" s="2">
        <f t="shared" si="28"/>
        <v>9.4499999999999993</v>
      </c>
      <c r="U310" s="2">
        <f t="shared" si="29"/>
        <v>5.0600000000000005</v>
      </c>
      <c r="X310" s="8" t="s">
        <v>626</v>
      </c>
      <c r="Y310" s="9">
        <v>42.297199999999997</v>
      </c>
      <c r="Z310" s="9">
        <v>-89.603899999999996</v>
      </c>
      <c r="AA310" s="10">
        <v>228.6</v>
      </c>
      <c r="AB310" s="11" t="s">
        <v>629</v>
      </c>
      <c r="AC310" s="11" t="s">
        <v>625</v>
      </c>
      <c r="AD310" s="11"/>
    </row>
    <row r="311" spans="1:31">
      <c r="A311" s="4" t="s">
        <v>650</v>
      </c>
      <c r="B311" s="4" t="s">
        <v>649</v>
      </c>
      <c r="C311" s="2">
        <v>1.23</v>
      </c>
      <c r="D311" s="2">
        <v>1.53</v>
      </c>
      <c r="E311" s="2">
        <v>2.25</v>
      </c>
      <c r="F311" s="2">
        <v>3.89</v>
      </c>
      <c r="G311" s="2">
        <v>4.38</v>
      </c>
      <c r="H311" s="2">
        <v>6.02</v>
      </c>
      <c r="I311" s="2">
        <v>4.93</v>
      </c>
      <c r="J311" s="2">
        <v>4.1900000000000004</v>
      </c>
      <c r="K311" s="2">
        <v>3.86</v>
      </c>
      <c r="L311" s="2">
        <v>3.02</v>
      </c>
      <c r="M311" s="2">
        <v>2.48</v>
      </c>
      <c r="N311" s="2">
        <v>1.82</v>
      </c>
      <c r="O311" s="2">
        <v>39.6</v>
      </c>
      <c r="P311" s="2">
        <f t="shared" si="25"/>
        <v>39.6</v>
      </c>
      <c r="R311" s="2">
        <f t="shared" si="26"/>
        <v>10.52</v>
      </c>
      <c r="S311" s="2">
        <f t="shared" si="27"/>
        <v>15.14</v>
      </c>
      <c r="T311" s="2">
        <f t="shared" si="28"/>
        <v>9.36</v>
      </c>
      <c r="U311" s="2">
        <f t="shared" si="29"/>
        <v>4.58</v>
      </c>
      <c r="X311" s="8" t="s">
        <v>649</v>
      </c>
      <c r="Y311" s="9">
        <v>42.3994</v>
      </c>
      <c r="Z311" s="9">
        <v>-90.386099999999999</v>
      </c>
      <c r="AA311" s="10">
        <v>250.5</v>
      </c>
      <c r="AB311" s="11" t="s">
        <v>629</v>
      </c>
      <c r="AC311" s="11" t="s">
        <v>650</v>
      </c>
      <c r="AD311" s="11"/>
      <c r="AE311" s="11"/>
    </row>
    <row r="312" spans="1:31">
      <c r="A312" s="4" t="s">
        <v>633</v>
      </c>
      <c r="B312" s="4" t="s">
        <v>634</v>
      </c>
      <c r="C312" s="2">
        <v>1.74</v>
      </c>
      <c r="D312" s="2">
        <v>1.7</v>
      </c>
      <c r="E312" s="2">
        <v>2.25</v>
      </c>
      <c r="F312" s="2">
        <v>3.57</v>
      </c>
      <c r="G312" s="2">
        <v>4.45</v>
      </c>
      <c r="H312" s="2">
        <v>4.9400000000000004</v>
      </c>
      <c r="I312" s="2">
        <v>3.74</v>
      </c>
      <c r="J312" s="2">
        <v>4.0599999999999996</v>
      </c>
      <c r="K312" s="2">
        <v>3.71</v>
      </c>
      <c r="L312" s="2">
        <v>2.93</v>
      </c>
      <c r="M312" s="2">
        <v>2.41</v>
      </c>
      <c r="N312" s="2">
        <v>2.0299999999999998</v>
      </c>
      <c r="O312" s="2">
        <v>37.53</v>
      </c>
      <c r="P312" s="2">
        <f t="shared" si="25"/>
        <v>37.53</v>
      </c>
      <c r="R312" s="2">
        <f t="shared" si="26"/>
        <v>10.27</v>
      </c>
      <c r="S312" s="2">
        <f t="shared" si="27"/>
        <v>12.739999999999998</v>
      </c>
      <c r="T312" s="2">
        <f t="shared" si="28"/>
        <v>9.0500000000000007</v>
      </c>
      <c r="U312" s="2">
        <f t="shared" si="29"/>
        <v>5.47</v>
      </c>
      <c r="X312" s="4" t="s">
        <v>634</v>
      </c>
      <c r="Y312" s="4">
        <v>42.414700000000003</v>
      </c>
      <c r="Z312" s="4">
        <v>-88.630799999999994</v>
      </c>
      <c r="AA312" s="4">
        <v>277.39999999999998</v>
      </c>
      <c r="AB312" s="4" t="s">
        <v>629</v>
      </c>
      <c r="AC312" s="4" t="s">
        <v>633</v>
      </c>
    </row>
    <row r="313" spans="1:31">
      <c r="A313" s="4" t="s">
        <v>627</v>
      </c>
      <c r="B313" s="4" t="s">
        <v>628</v>
      </c>
      <c r="C313" s="2">
        <v>1.67</v>
      </c>
      <c r="D313" s="2">
        <v>1.64</v>
      </c>
      <c r="E313" s="2">
        <v>2.08</v>
      </c>
      <c r="F313" s="2">
        <v>3.81</v>
      </c>
      <c r="G313" s="2">
        <v>4.57</v>
      </c>
      <c r="H313" s="2">
        <v>4.62</v>
      </c>
      <c r="I313" s="2">
        <v>4.05</v>
      </c>
      <c r="J313" s="2">
        <v>4.22</v>
      </c>
      <c r="K313" s="2">
        <v>3.68</v>
      </c>
      <c r="L313" s="2">
        <v>2.98</v>
      </c>
      <c r="M313" s="2">
        <v>2.35</v>
      </c>
      <c r="N313" s="2">
        <v>1.94</v>
      </c>
      <c r="O313" s="2">
        <v>37.61</v>
      </c>
      <c r="P313" s="2">
        <f t="shared" si="25"/>
        <v>37.61</v>
      </c>
      <c r="R313" s="2">
        <f t="shared" si="26"/>
        <v>10.46</v>
      </c>
      <c r="S313" s="2">
        <f t="shared" si="27"/>
        <v>12.89</v>
      </c>
      <c r="T313" s="2">
        <f t="shared" si="28"/>
        <v>9.01</v>
      </c>
      <c r="U313" s="2">
        <f t="shared" si="29"/>
        <v>5.25</v>
      </c>
      <c r="X313" s="4" t="s">
        <v>628</v>
      </c>
      <c r="Y313" s="4">
        <v>42.263599999999997</v>
      </c>
      <c r="Z313" s="4">
        <v>-88.607799999999997</v>
      </c>
      <c r="AA313" s="4">
        <v>248.4</v>
      </c>
      <c r="AB313" s="4" t="s">
        <v>629</v>
      </c>
      <c r="AC313" s="4" t="s">
        <v>627</v>
      </c>
      <c r="AD313" s="4" t="s">
        <v>608</v>
      </c>
    </row>
    <row r="314" spans="1:31">
      <c r="A314" s="4" t="s">
        <v>673</v>
      </c>
      <c r="B314" s="4" t="s">
        <v>672</v>
      </c>
      <c r="C314" s="2">
        <v>1.6</v>
      </c>
      <c r="D314" s="2">
        <v>1.63</v>
      </c>
      <c r="E314" s="2">
        <v>2.4</v>
      </c>
      <c r="F314" s="2">
        <v>3.75</v>
      </c>
      <c r="G314" s="2">
        <v>4.18</v>
      </c>
      <c r="H314" s="2">
        <v>5.23</v>
      </c>
      <c r="I314" s="2">
        <v>3.81</v>
      </c>
      <c r="J314" s="2">
        <v>4.1900000000000004</v>
      </c>
      <c r="K314" s="2">
        <v>3.62</v>
      </c>
      <c r="L314" s="2">
        <v>2.63</v>
      </c>
      <c r="M314" s="2">
        <v>2.27</v>
      </c>
      <c r="N314" s="2">
        <v>1.93</v>
      </c>
      <c r="O314" s="2">
        <v>37.24</v>
      </c>
      <c r="P314" s="2">
        <f t="shared" si="25"/>
        <v>37.24</v>
      </c>
      <c r="R314" s="2">
        <f t="shared" si="26"/>
        <v>10.33</v>
      </c>
      <c r="S314" s="2">
        <f t="shared" si="27"/>
        <v>13.23</v>
      </c>
      <c r="T314" s="2">
        <f t="shared" si="28"/>
        <v>8.52</v>
      </c>
      <c r="U314" s="2">
        <f t="shared" si="29"/>
        <v>5.16</v>
      </c>
      <c r="X314" s="4" t="s">
        <v>672</v>
      </c>
      <c r="Y314" s="4">
        <v>42.192799999999998</v>
      </c>
      <c r="Z314" s="4">
        <v>-89.093100000000007</v>
      </c>
      <c r="AA314" s="4">
        <v>222.5</v>
      </c>
      <c r="AB314" s="4" t="s">
        <v>629</v>
      </c>
      <c r="AC314" s="4" t="s">
        <v>673</v>
      </c>
      <c r="AE314" s="4">
        <v>72543</v>
      </c>
    </row>
    <row r="315" spans="1:31">
      <c r="A315" s="4" t="s">
        <v>648</v>
      </c>
      <c r="B315" s="4" t="s">
        <v>647</v>
      </c>
      <c r="C315" s="2">
        <v>1.66</v>
      </c>
      <c r="D315" s="2">
        <v>1.69</v>
      </c>
      <c r="E315" s="2">
        <v>2.19</v>
      </c>
      <c r="F315" s="2">
        <v>3.7</v>
      </c>
      <c r="G315" s="2">
        <v>4.2699999999999996</v>
      </c>
      <c r="H315" s="2">
        <v>5.54</v>
      </c>
      <c r="I315" s="2">
        <v>3.69</v>
      </c>
      <c r="J315" s="2">
        <v>4.3600000000000003</v>
      </c>
      <c r="K315" s="2">
        <v>4.22</v>
      </c>
      <c r="L315" s="2">
        <v>2.95</v>
      </c>
      <c r="M315" s="2">
        <v>2.4900000000000002</v>
      </c>
      <c r="N315" s="2">
        <v>1.89</v>
      </c>
      <c r="O315" s="2">
        <v>38.65</v>
      </c>
      <c r="P315" s="2">
        <f t="shared" si="25"/>
        <v>38.65</v>
      </c>
      <c r="R315" s="2">
        <f t="shared" si="26"/>
        <v>10.16</v>
      </c>
      <c r="S315" s="2">
        <f t="shared" si="27"/>
        <v>13.59</v>
      </c>
      <c r="T315" s="2">
        <f t="shared" si="28"/>
        <v>9.66</v>
      </c>
      <c r="U315" s="2">
        <f t="shared" si="29"/>
        <v>5.24</v>
      </c>
      <c r="X315" s="4" t="s">
        <v>647</v>
      </c>
      <c r="Y315" s="4">
        <v>42.405000000000001</v>
      </c>
      <c r="Z315" s="4">
        <v>-88.979399999999998</v>
      </c>
      <c r="AA315" s="4">
        <v>263</v>
      </c>
      <c r="AB315" s="4" t="s">
        <v>629</v>
      </c>
      <c r="AC315" s="4" t="s">
        <v>648</v>
      </c>
    </row>
    <row r="316" spans="1:31">
      <c r="A316" s="4" t="s">
        <v>646</v>
      </c>
      <c r="B316" s="4" t="s">
        <v>645</v>
      </c>
      <c r="C316" s="2">
        <v>1.62</v>
      </c>
      <c r="D316" s="2">
        <v>1.61</v>
      </c>
      <c r="E316" s="2">
        <v>2.11</v>
      </c>
      <c r="F316" s="2">
        <v>3.71</v>
      </c>
      <c r="G316" s="2">
        <v>4.2300000000000004</v>
      </c>
      <c r="H316" s="2">
        <v>5.64</v>
      </c>
      <c r="I316" s="2">
        <v>3.99</v>
      </c>
      <c r="J316" s="2">
        <v>4.2300000000000004</v>
      </c>
      <c r="K316" s="2">
        <v>3.94</v>
      </c>
      <c r="L316" s="2">
        <v>2.92</v>
      </c>
      <c r="M316" s="2">
        <v>2.57</v>
      </c>
      <c r="N316" s="2">
        <v>2.29</v>
      </c>
      <c r="O316" s="2">
        <v>38.86</v>
      </c>
      <c r="P316" s="2">
        <f t="shared" si="25"/>
        <v>38.860000000000007</v>
      </c>
      <c r="R316" s="2">
        <f t="shared" si="26"/>
        <v>10.050000000000001</v>
      </c>
      <c r="S316" s="2">
        <f t="shared" si="27"/>
        <v>13.86</v>
      </c>
      <c r="T316" s="2">
        <f t="shared" si="28"/>
        <v>9.43</v>
      </c>
      <c r="U316" s="2">
        <f t="shared" si="29"/>
        <v>5.5200000000000005</v>
      </c>
      <c r="X316" s="4" t="s">
        <v>645</v>
      </c>
      <c r="Y316" s="4">
        <v>42.443600000000004</v>
      </c>
      <c r="Z316" s="4">
        <v>-89.197500000000005</v>
      </c>
      <c r="AA316" s="4">
        <v>225.6</v>
      </c>
      <c r="AB316" s="4" t="s">
        <v>629</v>
      </c>
      <c r="AC316" s="4" t="s">
        <v>646</v>
      </c>
    </row>
    <row r="317" spans="1:31">
      <c r="A317" s="4" t="s">
        <v>642</v>
      </c>
      <c r="B317" s="4" t="s">
        <v>641</v>
      </c>
      <c r="C317" s="2">
        <v>1.72</v>
      </c>
      <c r="D317" s="2">
        <v>3.03</v>
      </c>
      <c r="E317" s="2">
        <v>2.44</v>
      </c>
      <c r="F317" s="2">
        <v>3.74</v>
      </c>
      <c r="G317" s="2">
        <v>4.1100000000000003</v>
      </c>
      <c r="H317" s="2">
        <v>5.23</v>
      </c>
      <c r="I317" s="2">
        <v>4.59</v>
      </c>
      <c r="J317" s="2">
        <v>3.97</v>
      </c>
      <c r="K317" s="2">
        <v>3.58</v>
      </c>
      <c r="L317" s="2">
        <v>3.18</v>
      </c>
      <c r="M317" s="2">
        <v>2.58</v>
      </c>
      <c r="N317" s="2">
        <v>2.0499999999999998</v>
      </c>
      <c r="O317" s="2">
        <v>40.22</v>
      </c>
      <c r="P317" s="2">
        <f t="shared" si="25"/>
        <v>40.219999999999992</v>
      </c>
      <c r="R317" s="2">
        <f t="shared" si="26"/>
        <v>10.29</v>
      </c>
      <c r="S317" s="2">
        <f t="shared" si="27"/>
        <v>13.790000000000001</v>
      </c>
      <c r="T317" s="2">
        <f t="shared" si="28"/>
        <v>9.34</v>
      </c>
      <c r="U317" s="2">
        <f t="shared" si="29"/>
        <v>6.7999999999999989</v>
      </c>
      <c r="X317" s="4" t="s">
        <v>641</v>
      </c>
      <c r="Y317" s="4">
        <v>42.467799999999997</v>
      </c>
      <c r="Z317" s="4">
        <v>-88.237200000000001</v>
      </c>
      <c r="AA317" s="4">
        <v>260.89999999999998</v>
      </c>
      <c r="AB317" s="4" t="s">
        <v>629</v>
      </c>
      <c r="AC317" s="4" t="s">
        <v>642</v>
      </c>
    </row>
    <row r="318" spans="1:31">
      <c r="A318" s="4" t="s">
        <v>630</v>
      </c>
      <c r="B318" s="4" t="s">
        <v>631</v>
      </c>
      <c r="C318" s="2">
        <v>1.17</v>
      </c>
      <c r="D318" s="2">
        <v>1.52</v>
      </c>
      <c r="E318" s="2">
        <v>2.2000000000000002</v>
      </c>
      <c r="F318" s="2">
        <v>3.93</v>
      </c>
      <c r="G318" s="2">
        <v>4.13</v>
      </c>
      <c r="H318" s="2">
        <v>5.72</v>
      </c>
      <c r="I318" s="2">
        <v>4.5</v>
      </c>
      <c r="J318" s="2">
        <v>4.16</v>
      </c>
      <c r="K318" s="2">
        <v>4.22</v>
      </c>
      <c r="L318" s="2">
        <v>3.1</v>
      </c>
      <c r="M318" s="2">
        <v>2.3199999999999998</v>
      </c>
      <c r="N318" s="2">
        <v>1.69</v>
      </c>
      <c r="O318" s="2">
        <v>38.659999999999997</v>
      </c>
      <c r="P318" s="2">
        <f t="shared" si="25"/>
        <v>38.659999999999997</v>
      </c>
      <c r="R318" s="2">
        <f t="shared" si="26"/>
        <v>10.260000000000002</v>
      </c>
      <c r="S318" s="2">
        <f t="shared" si="27"/>
        <v>14.379999999999999</v>
      </c>
      <c r="T318" s="2">
        <f t="shared" si="28"/>
        <v>9.64</v>
      </c>
      <c r="U318" s="2">
        <f t="shared" si="29"/>
        <v>4.38</v>
      </c>
      <c r="X318" s="4" t="s">
        <v>631</v>
      </c>
      <c r="Y318" s="4">
        <v>42.399700000000003</v>
      </c>
      <c r="Z318" s="4">
        <v>-89.990300000000005</v>
      </c>
      <c r="AA318" s="4">
        <v>295.7</v>
      </c>
      <c r="AB318" s="4" t="s">
        <v>629</v>
      </c>
      <c r="AC318" s="4" t="s">
        <v>630</v>
      </c>
    </row>
    <row r="319" spans="1:31">
      <c r="A319" s="4" t="s">
        <v>655</v>
      </c>
      <c r="B319" s="4" t="s">
        <v>651</v>
      </c>
      <c r="C319" s="2">
        <v>1.62</v>
      </c>
      <c r="D319" s="2">
        <v>1.88</v>
      </c>
      <c r="E319" s="2">
        <v>2.42</v>
      </c>
      <c r="F319" s="2">
        <v>3.97</v>
      </c>
      <c r="G319" s="2">
        <v>4.6500000000000004</v>
      </c>
      <c r="H319" s="2">
        <v>4.88</v>
      </c>
      <c r="I319" s="2">
        <v>4.25</v>
      </c>
      <c r="J319" s="2">
        <v>3.73</v>
      </c>
      <c r="K319" s="2">
        <v>3.9</v>
      </c>
      <c r="L319" s="2">
        <v>3.02</v>
      </c>
      <c r="M319" s="2">
        <v>2.4500000000000002</v>
      </c>
      <c r="N319" s="2">
        <v>1.91</v>
      </c>
      <c r="O319" s="2">
        <v>38.68</v>
      </c>
      <c r="P319" s="2">
        <f t="shared" si="25"/>
        <v>38.68</v>
      </c>
      <c r="R319" s="2">
        <f t="shared" si="26"/>
        <v>11.040000000000001</v>
      </c>
      <c r="S319" s="2">
        <f t="shared" si="27"/>
        <v>12.86</v>
      </c>
      <c r="T319" s="2">
        <f t="shared" si="28"/>
        <v>9.370000000000001</v>
      </c>
      <c r="U319" s="2">
        <f t="shared" si="29"/>
        <v>5.41</v>
      </c>
      <c r="X319" s="8" t="s">
        <v>651</v>
      </c>
      <c r="Y319" s="9">
        <v>42.3628</v>
      </c>
      <c r="Z319" s="9">
        <v>-88.531400000000005</v>
      </c>
      <c r="AA319" s="10">
        <v>282.89999999999998</v>
      </c>
      <c r="AB319" s="11" t="s">
        <v>629</v>
      </c>
      <c r="AC319" s="11" t="s">
        <v>652</v>
      </c>
      <c r="AD319" s="11"/>
      <c r="AE319" s="11"/>
    </row>
    <row r="320" spans="1:31">
      <c r="A320" s="4" t="s">
        <v>659</v>
      </c>
      <c r="B320" s="4" t="s">
        <v>658</v>
      </c>
      <c r="C320" s="2">
        <v>1.36</v>
      </c>
      <c r="D320" s="2">
        <v>1.1499999999999999</v>
      </c>
      <c r="E320" s="2">
        <v>1.68</v>
      </c>
      <c r="F320" s="2">
        <v>2.79</v>
      </c>
      <c r="G320" s="2">
        <v>3.48</v>
      </c>
      <c r="H320" s="2">
        <v>3.71</v>
      </c>
      <c r="I320" s="2">
        <v>3.41</v>
      </c>
      <c r="J320" s="2">
        <v>3.38</v>
      </c>
      <c r="K320" s="2">
        <v>3.6</v>
      </c>
      <c r="L320" s="2">
        <v>3.27</v>
      </c>
      <c r="M320" s="2">
        <v>1.9</v>
      </c>
      <c r="N320" s="2">
        <v>1.76</v>
      </c>
      <c r="O320" s="2">
        <v>31.49</v>
      </c>
      <c r="P320" s="2">
        <f t="shared" si="25"/>
        <v>31.49</v>
      </c>
      <c r="R320" s="2">
        <f t="shared" si="26"/>
        <v>7.9499999999999993</v>
      </c>
      <c r="S320" s="2">
        <f t="shared" si="27"/>
        <v>10.5</v>
      </c>
      <c r="T320" s="2">
        <f t="shared" si="28"/>
        <v>8.77</v>
      </c>
      <c r="U320" s="2">
        <f t="shared" si="29"/>
        <v>4.2699999999999996</v>
      </c>
      <c r="W320" s="4" t="s">
        <v>656</v>
      </c>
      <c r="X320" s="4" t="s">
        <v>658</v>
      </c>
      <c r="Y320" s="4">
        <v>45.785800000000002</v>
      </c>
      <c r="Z320" s="4">
        <v>-88.084199999999996</v>
      </c>
      <c r="AA320" s="4">
        <v>326.39999999999998</v>
      </c>
      <c r="AB320" s="4" t="s">
        <v>657</v>
      </c>
      <c r="AC320" s="4" t="s">
        <v>659</v>
      </c>
      <c r="AD320" s="4" t="s">
        <v>608</v>
      </c>
    </row>
    <row r="321" spans="1:31">
      <c r="A321" s="4" t="s">
        <v>665</v>
      </c>
      <c r="B321" s="4" t="s">
        <v>664</v>
      </c>
      <c r="C321" s="2">
        <v>1.96</v>
      </c>
      <c r="D321" s="2">
        <v>1.47</v>
      </c>
      <c r="E321" s="2">
        <v>2.0299999999999998</v>
      </c>
      <c r="F321" s="2">
        <v>3.14</v>
      </c>
      <c r="G321" s="2">
        <v>3.75</v>
      </c>
      <c r="H321" s="2">
        <v>3.91</v>
      </c>
      <c r="I321" s="2">
        <v>4.21</v>
      </c>
      <c r="J321" s="2">
        <v>3.76</v>
      </c>
      <c r="K321" s="2">
        <v>3.84</v>
      </c>
      <c r="L321" s="2">
        <v>4.05</v>
      </c>
      <c r="M321" s="2">
        <v>2.88</v>
      </c>
      <c r="N321" s="2">
        <v>2.37</v>
      </c>
      <c r="O321" s="2">
        <v>37.369999999999997</v>
      </c>
      <c r="P321" s="2">
        <f t="shared" si="25"/>
        <v>37.369999999999997</v>
      </c>
      <c r="R321" s="2">
        <f t="shared" si="26"/>
        <v>8.92</v>
      </c>
      <c r="S321" s="2">
        <f t="shared" si="27"/>
        <v>11.88</v>
      </c>
      <c r="T321" s="2">
        <f t="shared" si="28"/>
        <v>10.77</v>
      </c>
      <c r="U321" s="2">
        <f t="shared" si="29"/>
        <v>5.8</v>
      </c>
      <c r="W321" s="4" t="s">
        <v>656</v>
      </c>
      <c r="X321" s="4" t="s">
        <v>664</v>
      </c>
      <c r="Y321" s="4">
        <v>46.465600000000002</v>
      </c>
      <c r="Z321" s="4">
        <v>-90.1892</v>
      </c>
      <c r="AA321" s="4">
        <v>435.9</v>
      </c>
      <c r="AB321" s="4" t="s">
        <v>657</v>
      </c>
      <c r="AC321" s="4" t="s">
        <v>665</v>
      </c>
      <c r="AD321" s="4" t="s">
        <v>608</v>
      </c>
    </row>
    <row r="322" spans="1:31">
      <c r="A322" s="4" t="s">
        <v>661</v>
      </c>
      <c r="B322" s="4" t="s">
        <v>660</v>
      </c>
      <c r="C322" s="2">
        <v>1.0900000000000001</v>
      </c>
      <c r="D322" s="2">
        <v>0.96</v>
      </c>
      <c r="E322" s="2">
        <v>1.49</v>
      </c>
      <c r="F322" s="2">
        <v>2.5499999999999998</v>
      </c>
      <c r="G322" s="2">
        <v>3.17</v>
      </c>
      <c r="H322" s="2">
        <v>4</v>
      </c>
      <c r="I322" s="2">
        <v>4.1500000000000004</v>
      </c>
      <c r="J322" s="2">
        <v>3.1</v>
      </c>
      <c r="K322" s="2">
        <v>3.48</v>
      </c>
      <c r="L322" s="2">
        <v>3.32</v>
      </c>
      <c r="M322" s="2">
        <v>1.76</v>
      </c>
      <c r="N322" s="2">
        <v>1.46</v>
      </c>
      <c r="O322" s="2">
        <v>30.53</v>
      </c>
      <c r="P322" s="2">
        <f t="shared" si="25"/>
        <v>30.530000000000005</v>
      </c>
      <c r="R322" s="2">
        <f t="shared" si="26"/>
        <v>7.21</v>
      </c>
      <c r="S322" s="2">
        <f t="shared" si="27"/>
        <v>11.25</v>
      </c>
      <c r="T322" s="2">
        <f t="shared" si="28"/>
        <v>8.56</v>
      </c>
      <c r="U322" s="2">
        <f t="shared" si="29"/>
        <v>3.51</v>
      </c>
      <c r="W322" s="4" t="s">
        <v>656</v>
      </c>
      <c r="X322" s="4" t="s">
        <v>660</v>
      </c>
      <c r="Y322" s="4">
        <v>46.055599999999998</v>
      </c>
      <c r="Z322" s="4">
        <v>-88.627499999999998</v>
      </c>
      <c r="AA322" s="4">
        <v>442</v>
      </c>
      <c r="AB322" s="4" t="s">
        <v>657</v>
      </c>
      <c r="AC322" s="4" t="s">
        <v>661</v>
      </c>
      <c r="AD322" s="4" t="s">
        <v>608</v>
      </c>
    </row>
    <row r="323" spans="1:31">
      <c r="A323" s="4" t="s">
        <v>663</v>
      </c>
      <c r="B323" s="4" t="s">
        <v>662</v>
      </c>
      <c r="C323" s="2">
        <v>1.42</v>
      </c>
      <c r="D323" s="2">
        <v>1.17</v>
      </c>
      <c r="E323" s="2">
        <v>1.71</v>
      </c>
      <c r="F323" s="2">
        <v>2.82</v>
      </c>
      <c r="G323" s="2">
        <v>3.84</v>
      </c>
      <c r="H323" s="2">
        <v>4.08</v>
      </c>
      <c r="I323" s="2">
        <v>5.04</v>
      </c>
      <c r="J323" s="2">
        <v>3.39</v>
      </c>
      <c r="K323" s="2">
        <v>2.38</v>
      </c>
      <c r="L323" s="2">
        <v>3.73</v>
      </c>
      <c r="M323" s="2">
        <v>1.81</v>
      </c>
      <c r="N323" s="2">
        <v>1.67</v>
      </c>
      <c r="O323" s="2">
        <v>33.06</v>
      </c>
      <c r="P323" s="2">
        <f t="shared" si="25"/>
        <v>33.059999999999995</v>
      </c>
      <c r="R323" s="2">
        <f t="shared" si="26"/>
        <v>8.3699999999999992</v>
      </c>
      <c r="S323" s="2">
        <f t="shared" si="27"/>
        <v>12.510000000000002</v>
      </c>
      <c r="T323" s="2">
        <f t="shared" si="28"/>
        <v>7.92</v>
      </c>
      <c r="U323" s="2">
        <f t="shared" si="29"/>
        <v>4.26</v>
      </c>
      <c r="W323" s="4" t="s">
        <v>656</v>
      </c>
      <c r="X323" s="4" t="s">
        <v>662</v>
      </c>
      <c r="Y323" s="4">
        <v>46.223100000000002</v>
      </c>
      <c r="Z323" s="4">
        <v>-89.408600000000007</v>
      </c>
      <c r="AA323" s="4">
        <v>515.1</v>
      </c>
      <c r="AB323" s="4" t="s">
        <v>657</v>
      </c>
      <c r="AC323" s="4" t="s">
        <v>663</v>
      </c>
    </row>
    <row r="324" spans="1:31">
      <c r="A324" s="4" t="s">
        <v>682</v>
      </c>
      <c r="B324" s="4" t="s">
        <v>680</v>
      </c>
      <c r="C324" s="2">
        <v>0.95</v>
      </c>
      <c r="D324" s="2">
        <v>1.03</v>
      </c>
      <c r="E324" s="2">
        <v>1.62</v>
      </c>
      <c r="F324" s="2">
        <v>2.98</v>
      </c>
      <c r="G324" s="2">
        <v>3.7</v>
      </c>
      <c r="H324" s="2">
        <v>4.7</v>
      </c>
      <c r="I324" s="2">
        <v>4.97</v>
      </c>
      <c r="J324" s="2">
        <v>3.92</v>
      </c>
      <c r="K324" s="2">
        <v>3.4</v>
      </c>
      <c r="L324" s="2">
        <v>3.13</v>
      </c>
      <c r="M324" s="2">
        <v>1.86</v>
      </c>
      <c r="N324" s="2">
        <v>1.42</v>
      </c>
      <c r="O324" s="2">
        <v>33.68</v>
      </c>
      <c r="P324" s="2">
        <f t="shared" si="25"/>
        <v>33.68</v>
      </c>
      <c r="R324" s="2">
        <f t="shared" si="26"/>
        <v>8.3000000000000007</v>
      </c>
      <c r="S324" s="2">
        <f t="shared" si="27"/>
        <v>13.59</v>
      </c>
      <c r="T324" s="2">
        <f t="shared" si="28"/>
        <v>8.3899999999999988</v>
      </c>
      <c r="U324" s="2">
        <f t="shared" si="29"/>
        <v>3.4000000000000004</v>
      </c>
      <c r="W324" s="4" t="s">
        <v>632</v>
      </c>
      <c r="X324" s="4" t="s">
        <v>680</v>
      </c>
      <c r="Y324" s="4">
        <v>46.3003</v>
      </c>
      <c r="Z324" s="4">
        <v>-92.533600000000007</v>
      </c>
      <c r="AA324" s="4">
        <v>381.9</v>
      </c>
      <c r="AB324" s="4" t="s">
        <v>681</v>
      </c>
      <c r="AC324" s="4" t="s">
        <v>682</v>
      </c>
    </row>
    <row r="325" spans="1:31">
      <c r="A325" s="4" t="s">
        <v>684</v>
      </c>
      <c r="B325" s="4" t="s">
        <v>683</v>
      </c>
      <c r="C325" s="2">
        <v>1.1200000000000001</v>
      </c>
      <c r="D325" s="2">
        <v>1.1599999999999999</v>
      </c>
      <c r="E325" s="2">
        <v>2</v>
      </c>
      <c r="F325" s="2">
        <v>3.96</v>
      </c>
      <c r="G325" s="2">
        <v>4.84</v>
      </c>
      <c r="H325" s="2">
        <v>6.06</v>
      </c>
      <c r="I325" s="2">
        <v>4.3099999999999996</v>
      </c>
      <c r="J325" s="2">
        <v>4.47</v>
      </c>
      <c r="K325" s="2">
        <v>4.04</v>
      </c>
      <c r="L325" s="2">
        <v>2.96</v>
      </c>
      <c r="M325" s="2">
        <v>1.8</v>
      </c>
      <c r="N325" s="2">
        <v>1.6</v>
      </c>
      <c r="O325" s="2">
        <v>38.32</v>
      </c>
      <c r="P325" s="2">
        <f t="shared" si="25"/>
        <v>38.319999999999993</v>
      </c>
      <c r="R325" s="2">
        <f t="shared" si="26"/>
        <v>10.8</v>
      </c>
      <c r="S325" s="2">
        <f t="shared" si="27"/>
        <v>14.84</v>
      </c>
      <c r="T325" s="2">
        <f t="shared" si="28"/>
        <v>8.8000000000000007</v>
      </c>
      <c r="U325" s="2">
        <f t="shared" si="29"/>
        <v>3.88</v>
      </c>
      <c r="W325" s="4" t="s">
        <v>632</v>
      </c>
      <c r="X325" s="4" t="s">
        <v>683</v>
      </c>
      <c r="Y325" s="4">
        <v>43.630800000000001</v>
      </c>
      <c r="Z325" s="4">
        <v>-91.502799999999993</v>
      </c>
      <c r="AA325" s="4">
        <v>355.4</v>
      </c>
      <c r="AB325" s="4" t="s">
        <v>681</v>
      </c>
      <c r="AC325" s="4" t="s">
        <v>684</v>
      </c>
    </row>
    <row r="326" spans="1:31">
      <c r="A326" s="4" t="s">
        <v>686</v>
      </c>
      <c r="B326" s="4" t="s">
        <v>685</v>
      </c>
      <c r="C326" s="2">
        <v>1</v>
      </c>
      <c r="D326" s="2">
        <v>0.98</v>
      </c>
      <c r="E326" s="2">
        <v>1.44</v>
      </c>
      <c r="F326" s="2">
        <v>2.41</v>
      </c>
      <c r="G326" s="2">
        <v>3.48</v>
      </c>
      <c r="H326" s="2">
        <v>4.75</v>
      </c>
      <c r="I326" s="2">
        <v>4.33</v>
      </c>
      <c r="J326" s="2">
        <v>4.18</v>
      </c>
      <c r="K326" s="2">
        <v>3.56</v>
      </c>
      <c r="L326" s="2">
        <v>3.26</v>
      </c>
      <c r="M326" s="2">
        <v>1.82</v>
      </c>
      <c r="N326" s="2">
        <v>1.46</v>
      </c>
      <c r="O326" s="2">
        <v>32.67</v>
      </c>
      <c r="P326" s="2">
        <f t="shared" si="25"/>
        <v>32.67</v>
      </c>
      <c r="R326" s="2">
        <f t="shared" si="26"/>
        <v>7.33</v>
      </c>
      <c r="S326" s="2">
        <f t="shared" si="27"/>
        <v>13.26</v>
      </c>
      <c r="T326" s="2">
        <f t="shared" si="28"/>
        <v>8.64</v>
      </c>
      <c r="U326" s="2">
        <f t="shared" si="29"/>
        <v>3.44</v>
      </c>
      <c r="W326" s="4" t="s">
        <v>632</v>
      </c>
      <c r="X326" s="4" t="s">
        <v>685</v>
      </c>
      <c r="Y326" s="4">
        <v>46.705300000000001</v>
      </c>
      <c r="Z326" s="4">
        <v>-92.523899999999998</v>
      </c>
      <c r="AA326" s="4">
        <v>385.6</v>
      </c>
      <c r="AB326" s="4" t="s">
        <v>681</v>
      </c>
      <c r="AC326" s="4" t="s">
        <v>686</v>
      </c>
      <c r="AD326" s="4" t="s">
        <v>608</v>
      </c>
    </row>
    <row r="327" spans="1:31">
      <c r="A327" s="4" t="s">
        <v>688</v>
      </c>
      <c r="B327" s="4" t="s">
        <v>687</v>
      </c>
      <c r="C327" s="2">
        <v>0.95</v>
      </c>
      <c r="D327" s="2">
        <v>1.01</v>
      </c>
      <c r="E327" s="2">
        <v>1.46</v>
      </c>
      <c r="F327" s="2">
        <v>2.5299999999999998</v>
      </c>
      <c r="G327" s="2">
        <v>3.37</v>
      </c>
      <c r="H327" s="2">
        <v>4.3899999999999997</v>
      </c>
      <c r="I327" s="2">
        <v>3.92</v>
      </c>
      <c r="J327" s="2">
        <v>3.73</v>
      </c>
      <c r="K327" s="2">
        <v>3.48</v>
      </c>
      <c r="L327" s="2">
        <v>2.91</v>
      </c>
      <c r="M327" s="2">
        <v>1.96</v>
      </c>
      <c r="N327" s="2">
        <v>1.47</v>
      </c>
      <c r="O327" s="2">
        <v>31.18</v>
      </c>
      <c r="P327" s="2">
        <f t="shared" si="25"/>
        <v>31.180000000000003</v>
      </c>
      <c r="R327" s="2">
        <f t="shared" si="26"/>
        <v>7.3599999999999994</v>
      </c>
      <c r="S327" s="2">
        <f t="shared" si="27"/>
        <v>12.04</v>
      </c>
      <c r="T327" s="2">
        <f t="shared" si="28"/>
        <v>8.3500000000000014</v>
      </c>
      <c r="U327" s="2">
        <f t="shared" si="29"/>
        <v>3.4299999999999997</v>
      </c>
      <c r="W327" s="4" t="s">
        <v>632</v>
      </c>
      <c r="X327" s="4" t="s">
        <v>687</v>
      </c>
      <c r="Y327" s="4">
        <v>46.8369</v>
      </c>
      <c r="Z327" s="4">
        <v>-92.209699999999998</v>
      </c>
      <c r="AA327" s="4">
        <v>435.3</v>
      </c>
      <c r="AB327" s="4" t="s">
        <v>681</v>
      </c>
      <c r="AC327" s="4" t="s">
        <v>688</v>
      </c>
      <c r="AE327" s="4">
        <v>72745</v>
      </c>
    </row>
    <row r="328" spans="1:31">
      <c r="A328" s="4" t="s">
        <v>690</v>
      </c>
      <c r="B328" s="4" t="s">
        <v>689</v>
      </c>
      <c r="C328" s="2">
        <v>1.06</v>
      </c>
      <c r="D328" s="2">
        <v>0.98</v>
      </c>
      <c r="E328" s="2">
        <v>1.98</v>
      </c>
      <c r="F328" s="2">
        <v>3.65</v>
      </c>
      <c r="G328" s="2">
        <v>4.2699999999999996</v>
      </c>
      <c r="H328" s="2">
        <v>5.22</v>
      </c>
      <c r="I328" s="2">
        <v>4.32</v>
      </c>
      <c r="J328" s="2">
        <v>4.24</v>
      </c>
      <c r="K328" s="2">
        <v>3.52</v>
      </c>
      <c r="L328" s="2">
        <v>2.44</v>
      </c>
      <c r="M328" s="2">
        <v>1.87</v>
      </c>
      <c r="N328" s="2">
        <v>1.1499999999999999</v>
      </c>
      <c r="O328" s="2">
        <v>34.700000000000003</v>
      </c>
      <c r="P328" s="2">
        <f t="shared" si="25"/>
        <v>34.699999999999996</v>
      </c>
      <c r="R328" s="2">
        <f t="shared" si="26"/>
        <v>9.8999999999999986</v>
      </c>
      <c r="S328" s="2">
        <f t="shared" si="27"/>
        <v>13.78</v>
      </c>
      <c r="T328" s="2">
        <f t="shared" si="28"/>
        <v>7.83</v>
      </c>
      <c r="U328" s="2">
        <f t="shared" si="29"/>
        <v>3.19</v>
      </c>
      <c r="W328" s="4" t="s">
        <v>632</v>
      </c>
      <c r="X328" s="4" t="s">
        <v>689</v>
      </c>
      <c r="Y328" s="4">
        <v>44.096899999999998</v>
      </c>
      <c r="Z328" s="4">
        <v>-92.270300000000006</v>
      </c>
      <c r="AA328" s="4">
        <v>338.3</v>
      </c>
      <c r="AB328" s="4" t="s">
        <v>681</v>
      </c>
      <c r="AC328" s="4" t="s">
        <v>690</v>
      </c>
    </row>
    <row r="329" spans="1:31">
      <c r="A329" s="4" t="s">
        <v>692</v>
      </c>
      <c r="B329" s="4" t="s">
        <v>691</v>
      </c>
      <c r="C329" s="2">
        <v>1.05</v>
      </c>
      <c r="D329" s="2">
        <v>0.81</v>
      </c>
      <c r="E329" s="2">
        <v>1.66</v>
      </c>
      <c r="F329" s="2">
        <v>2.72</v>
      </c>
      <c r="G329" s="2">
        <v>3.93</v>
      </c>
      <c r="H329" s="2">
        <v>4.8899999999999997</v>
      </c>
      <c r="I329" s="2">
        <v>4.24</v>
      </c>
      <c r="J329" s="2">
        <v>4.42</v>
      </c>
      <c r="K329" s="2">
        <v>3.2</v>
      </c>
      <c r="L329" s="2">
        <v>2.75</v>
      </c>
      <c r="M329" s="2">
        <v>1.64</v>
      </c>
      <c r="N329" s="2">
        <v>1.01</v>
      </c>
      <c r="O329" s="2">
        <v>32.32</v>
      </c>
      <c r="P329" s="2">
        <f t="shared" si="25"/>
        <v>32.32</v>
      </c>
      <c r="R329" s="2">
        <f t="shared" si="26"/>
        <v>8.31</v>
      </c>
      <c r="S329" s="2">
        <f t="shared" si="27"/>
        <v>13.549999999999999</v>
      </c>
      <c r="T329" s="2">
        <f t="shared" si="28"/>
        <v>7.59</v>
      </c>
      <c r="U329" s="2">
        <f t="shared" si="29"/>
        <v>2.87</v>
      </c>
      <c r="W329" s="4" t="s">
        <v>632</v>
      </c>
      <c r="X329" s="4" t="s">
        <v>691</v>
      </c>
      <c r="Y329" s="4">
        <v>44.669699999999999</v>
      </c>
      <c r="Z329" s="4">
        <v>-93.17</v>
      </c>
      <c r="AA329" s="4">
        <v>298.7</v>
      </c>
      <c r="AB329" s="4" t="s">
        <v>681</v>
      </c>
      <c r="AC329" s="4" t="s">
        <v>692</v>
      </c>
      <c r="AD329" s="4" t="s">
        <v>608</v>
      </c>
    </row>
    <row r="330" spans="1:31">
      <c r="A330" s="4" t="s">
        <v>694</v>
      </c>
      <c r="B330" s="4" t="s">
        <v>693</v>
      </c>
      <c r="C330" s="2">
        <v>0.88</v>
      </c>
      <c r="D330" s="2">
        <v>0.9</v>
      </c>
      <c r="E330" s="2">
        <v>1.7</v>
      </c>
      <c r="F330" s="2">
        <v>3</v>
      </c>
      <c r="G330" s="2">
        <v>4.3600000000000003</v>
      </c>
      <c r="H330" s="2">
        <v>4.4800000000000004</v>
      </c>
      <c r="I330" s="2">
        <v>4.7</v>
      </c>
      <c r="J330" s="2">
        <v>4.03</v>
      </c>
      <c r="K330" s="2">
        <v>3.18</v>
      </c>
      <c r="L330" s="2">
        <v>2.91</v>
      </c>
      <c r="M330" s="2">
        <v>1.8</v>
      </c>
      <c r="N330" s="2">
        <v>1.17</v>
      </c>
      <c r="O330" s="2">
        <v>33.11</v>
      </c>
      <c r="P330" s="2">
        <f t="shared" si="25"/>
        <v>33.11</v>
      </c>
      <c r="R330" s="2">
        <f t="shared" si="26"/>
        <v>9.06</v>
      </c>
      <c r="S330" s="2">
        <f t="shared" si="27"/>
        <v>13.21</v>
      </c>
      <c r="T330" s="2">
        <f t="shared" si="28"/>
        <v>7.89</v>
      </c>
      <c r="U330" s="2">
        <f t="shared" si="29"/>
        <v>2.9499999999999997</v>
      </c>
      <c r="W330" s="4" t="s">
        <v>632</v>
      </c>
      <c r="X330" s="4" t="s">
        <v>693</v>
      </c>
      <c r="Y330" s="4">
        <v>45.331699999999998</v>
      </c>
      <c r="Z330" s="4">
        <v>-92.898300000000006</v>
      </c>
      <c r="AA330" s="4">
        <v>275.8</v>
      </c>
      <c r="AB330" s="4" t="s">
        <v>681</v>
      </c>
      <c r="AC330" s="4" t="s">
        <v>694</v>
      </c>
    </row>
    <row r="331" spans="1:31">
      <c r="A331" s="4" t="s">
        <v>696</v>
      </c>
      <c r="B331" s="4" t="s">
        <v>695</v>
      </c>
      <c r="C331" s="2">
        <v>0.9</v>
      </c>
      <c r="D331" s="2">
        <v>0.91</v>
      </c>
      <c r="E331" s="2">
        <v>1.78</v>
      </c>
      <c r="F331" s="2">
        <v>3.1</v>
      </c>
      <c r="G331" s="2">
        <v>4.33</v>
      </c>
      <c r="H331" s="2">
        <v>4.9400000000000004</v>
      </c>
      <c r="I331" s="2">
        <v>4.37</v>
      </c>
      <c r="J331" s="2">
        <v>4.2300000000000004</v>
      </c>
      <c r="K331" s="2">
        <v>3.21</v>
      </c>
      <c r="L331" s="2">
        <v>2.61</v>
      </c>
      <c r="M331" s="2">
        <v>1.72</v>
      </c>
      <c r="N331" s="2">
        <v>1.23</v>
      </c>
      <c r="O331" s="2">
        <v>33.33</v>
      </c>
      <c r="P331" s="2">
        <f t="shared" si="25"/>
        <v>33.33</v>
      </c>
      <c r="R331" s="2">
        <f t="shared" si="26"/>
        <v>9.2100000000000009</v>
      </c>
      <c r="S331" s="2">
        <f t="shared" si="27"/>
        <v>13.540000000000001</v>
      </c>
      <c r="T331" s="2">
        <f t="shared" si="28"/>
        <v>7.54</v>
      </c>
      <c r="U331" s="2">
        <f t="shared" si="29"/>
        <v>3.04</v>
      </c>
      <c r="W331" s="4" t="s">
        <v>632</v>
      </c>
      <c r="X331" s="4" t="s">
        <v>695</v>
      </c>
      <c r="Y331" s="4">
        <v>44.759700000000002</v>
      </c>
      <c r="Z331" s="4">
        <v>-92.868899999999996</v>
      </c>
      <c r="AA331" s="4">
        <v>207.3</v>
      </c>
      <c r="AB331" s="4" t="s">
        <v>681</v>
      </c>
      <c r="AC331" s="4" t="s">
        <v>696</v>
      </c>
    </row>
    <row r="332" spans="1:31">
      <c r="A332" s="4" t="s">
        <v>698</v>
      </c>
      <c r="B332" s="4" t="s">
        <v>697</v>
      </c>
      <c r="C332" s="2">
        <v>1.17</v>
      </c>
      <c r="D332" s="2">
        <v>1.17</v>
      </c>
      <c r="E332" s="2">
        <v>1.93</v>
      </c>
      <c r="F332" s="2">
        <v>4.07</v>
      </c>
      <c r="G332" s="2">
        <v>5.07</v>
      </c>
      <c r="H332" s="2">
        <v>5.44</v>
      </c>
      <c r="I332" s="2">
        <v>4.21</v>
      </c>
      <c r="J332" s="2">
        <v>4.3099999999999996</v>
      </c>
      <c r="K332" s="2">
        <v>3.87</v>
      </c>
      <c r="L332" s="2">
        <v>2.97</v>
      </c>
      <c r="M332" s="2">
        <v>1.98</v>
      </c>
      <c r="N332" s="2">
        <v>1.44</v>
      </c>
      <c r="O332" s="2">
        <v>37.630000000000003</v>
      </c>
      <c r="P332" s="2">
        <f t="shared" si="25"/>
        <v>37.629999999999995</v>
      </c>
      <c r="R332" s="2">
        <f t="shared" si="26"/>
        <v>11.07</v>
      </c>
      <c r="S332" s="2">
        <f t="shared" si="27"/>
        <v>13.96</v>
      </c>
      <c r="T332" s="2">
        <f t="shared" si="28"/>
        <v>8.82</v>
      </c>
      <c r="U332" s="2">
        <f t="shared" si="29"/>
        <v>3.78</v>
      </c>
      <c r="W332" s="4" t="s">
        <v>632</v>
      </c>
      <c r="X332" s="4" t="s">
        <v>697</v>
      </c>
      <c r="Y332" s="4">
        <v>43.8658</v>
      </c>
      <c r="Z332" s="4">
        <v>-91.31</v>
      </c>
      <c r="AA332" s="4">
        <v>197.2</v>
      </c>
      <c r="AB332" s="4" t="s">
        <v>681</v>
      </c>
      <c r="AC332" s="4" t="s">
        <v>698</v>
      </c>
    </row>
    <row r="333" spans="1:31">
      <c r="A333" s="4" t="s">
        <v>700</v>
      </c>
      <c r="B333" s="4" t="s">
        <v>699</v>
      </c>
      <c r="C333" s="2">
        <v>1</v>
      </c>
      <c r="D333" s="2">
        <v>1.1299999999999999</v>
      </c>
      <c r="E333" s="2">
        <v>1.81</v>
      </c>
      <c r="F333" s="2">
        <v>2.99</v>
      </c>
      <c r="G333" s="2">
        <v>4.3899999999999997</v>
      </c>
      <c r="H333" s="2">
        <v>5.42</v>
      </c>
      <c r="I333" s="2">
        <v>4.2300000000000004</v>
      </c>
      <c r="J333" s="2">
        <v>4.28</v>
      </c>
      <c r="K333" s="2">
        <v>3.92</v>
      </c>
      <c r="L333" s="2">
        <v>2.56</v>
      </c>
      <c r="M333" s="2">
        <v>1.76</v>
      </c>
      <c r="N333" s="2">
        <v>1.29</v>
      </c>
      <c r="O333" s="2">
        <v>34.78</v>
      </c>
      <c r="P333" s="2">
        <f t="shared" si="25"/>
        <v>34.78</v>
      </c>
      <c r="R333" s="2">
        <f t="shared" si="26"/>
        <v>9.1900000000000013</v>
      </c>
      <c r="S333" s="2">
        <f t="shared" si="27"/>
        <v>13.93</v>
      </c>
      <c r="T333" s="2">
        <f t="shared" si="28"/>
        <v>8.24</v>
      </c>
      <c r="U333" s="2">
        <f t="shared" si="29"/>
        <v>3.42</v>
      </c>
      <c r="W333" s="4" t="s">
        <v>632</v>
      </c>
      <c r="X333" s="4" t="s">
        <v>699</v>
      </c>
      <c r="Y333" s="4">
        <v>44.436399999999999</v>
      </c>
      <c r="Z333" s="4">
        <v>-92.279200000000003</v>
      </c>
      <c r="AA333" s="4">
        <v>213.4</v>
      </c>
      <c r="AB333" s="4" t="s">
        <v>681</v>
      </c>
      <c r="AC333" s="4" t="s">
        <v>700</v>
      </c>
    </row>
    <row r="334" spans="1:31">
      <c r="A334" s="4" t="s">
        <v>702</v>
      </c>
      <c r="B334" s="4" t="s">
        <v>701</v>
      </c>
      <c r="C334" s="2">
        <v>0.89</v>
      </c>
      <c r="D334" s="2">
        <v>0.87</v>
      </c>
      <c r="E334" s="2">
        <v>1.68</v>
      </c>
      <c r="F334" s="2">
        <v>2.91</v>
      </c>
      <c r="G334" s="2">
        <v>3.91</v>
      </c>
      <c r="H334" s="2">
        <v>4.58</v>
      </c>
      <c r="I334" s="2">
        <v>4.0599999999999996</v>
      </c>
      <c r="J334" s="2">
        <v>4.34</v>
      </c>
      <c r="K334" s="2">
        <v>3.02</v>
      </c>
      <c r="L334" s="2">
        <v>2.58</v>
      </c>
      <c r="M334" s="2">
        <v>1.61</v>
      </c>
      <c r="N334" s="2">
        <v>1.17</v>
      </c>
      <c r="O334" s="2">
        <v>31.62</v>
      </c>
      <c r="P334" s="2">
        <f t="shared" si="25"/>
        <v>31.619999999999997</v>
      </c>
      <c r="R334" s="2">
        <f t="shared" si="26"/>
        <v>8.5</v>
      </c>
      <c r="S334" s="2">
        <f t="shared" si="27"/>
        <v>12.98</v>
      </c>
      <c r="T334" s="2">
        <f t="shared" si="28"/>
        <v>7.21</v>
      </c>
      <c r="U334" s="2">
        <f t="shared" si="29"/>
        <v>2.93</v>
      </c>
      <c r="W334" s="4" t="s">
        <v>632</v>
      </c>
      <c r="X334" s="4" t="s">
        <v>701</v>
      </c>
      <c r="Y334" s="4">
        <v>44.883099999999999</v>
      </c>
      <c r="Z334" s="4">
        <v>-93.228899999999996</v>
      </c>
      <c r="AA334" s="4">
        <v>265.8</v>
      </c>
      <c r="AB334" s="4" t="s">
        <v>681</v>
      </c>
      <c r="AC334" s="4" t="s">
        <v>702</v>
      </c>
      <c r="AD334" s="4" t="s">
        <v>703</v>
      </c>
      <c r="AE334" s="4">
        <v>72658</v>
      </c>
    </row>
    <row r="335" spans="1:31">
      <c r="A335" s="4" t="s">
        <v>705</v>
      </c>
      <c r="B335" s="4" t="s">
        <v>704</v>
      </c>
      <c r="C335" s="2">
        <v>1.0900000000000001</v>
      </c>
      <c r="D335" s="2">
        <v>1.1200000000000001</v>
      </c>
      <c r="E335" s="2">
        <v>2</v>
      </c>
      <c r="F335" s="2">
        <v>3.68</v>
      </c>
      <c r="G335" s="2">
        <v>4.58</v>
      </c>
      <c r="H335" s="2">
        <v>5.12</v>
      </c>
      <c r="I335" s="2">
        <v>4</v>
      </c>
      <c r="J335" s="2">
        <v>4.51</v>
      </c>
      <c r="K335" s="2">
        <v>3.73</v>
      </c>
      <c r="L335" s="2">
        <v>2.4900000000000002</v>
      </c>
      <c r="M335" s="2">
        <v>1.93</v>
      </c>
      <c r="N335" s="2">
        <v>1.19</v>
      </c>
      <c r="O335" s="2">
        <v>35.44</v>
      </c>
      <c r="P335" s="2">
        <f t="shared" si="25"/>
        <v>35.44</v>
      </c>
      <c r="R335" s="2">
        <f t="shared" si="26"/>
        <v>10.26</v>
      </c>
      <c r="S335" s="2">
        <f t="shared" si="27"/>
        <v>13.63</v>
      </c>
      <c r="T335" s="2">
        <f t="shared" si="28"/>
        <v>8.15</v>
      </c>
      <c r="U335" s="2">
        <f t="shared" si="29"/>
        <v>3.4000000000000004</v>
      </c>
      <c r="W335" s="4" t="s">
        <v>632</v>
      </c>
      <c r="X335" s="4" t="s">
        <v>704</v>
      </c>
      <c r="Y335" s="4">
        <v>44.16</v>
      </c>
      <c r="Z335" s="4">
        <v>-91.812200000000004</v>
      </c>
      <c r="AA335" s="4">
        <v>204.2</v>
      </c>
      <c r="AB335" s="4" t="s">
        <v>681</v>
      </c>
      <c r="AC335" s="4" t="s">
        <v>705</v>
      </c>
    </row>
    <row r="336" spans="1:31">
      <c r="A336" s="4" t="s">
        <v>707</v>
      </c>
      <c r="B336" s="4" t="s">
        <v>706</v>
      </c>
      <c r="C336" s="2">
        <v>0.79</v>
      </c>
      <c r="D336" s="2">
        <v>0.92</v>
      </c>
      <c r="E336" s="2">
        <v>1.39</v>
      </c>
      <c r="F336" s="2">
        <v>2.57</v>
      </c>
      <c r="G336" s="2">
        <v>3.42</v>
      </c>
      <c r="H336" s="2">
        <v>4.75</v>
      </c>
      <c r="I336" s="2">
        <v>4.8</v>
      </c>
      <c r="J336" s="2">
        <v>3.73</v>
      </c>
      <c r="K336" s="2">
        <v>3.18</v>
      </c>
      <c r="L336" s="2">
        <v>3.1</v>
      </c>
      <c r="M336" s="2">
        <v>1.68</v>
      </c>
      <c r="N336" s="2">
        <v>1.17</v>
      </c>
      <c r="O336" s="2">
        <v>31.5</v>
      </c>
      <c r="P336" s="2">
        <f t="shared" si="25"/>
        <v>31.5</v>
      </c>
      <c r="R336" s="2">
        <f t="shared" si="26"/>
        <v>7.38</v>
      </c>
      <c r="S336" s="2">
        <f t="shared" si="27"/>
        <v>13.280000000000001</v>
      </c>
      <c r="T336" s="2">
        <f t="shared" si="28"/>
        <v>7.96</v>
      </c>
      <c r="U336" s="2">
        <f t="shared" si="29"/>
        <v>2.88</v>
      </c>
      <c r="W336" s="4" t="s">
        <v>632</v>
      </c>
      <c r="X336" s="4" t="s">
        <v>706</v>
      </c>
      <c r="Y336" s="4">
        <v>46.437800000000003</v>
      </c>
      <c r="Z336" s="4">
        <v>-92.757800000000003</v>
      </c>
      <c r="AA336" s="4">
        <v>338.3</v>
      </c>
      <c r="AB336" s="4" t="s">
        <v>681</v>
      </c>
      <c r="AC336" s="4" t="s">
        <v>707</v>
      </c>
    </row>
    <row r="337" spans="1:29">
      <c r="A337" s="4" t="s">
        <v>709</v>
      </c>
      <c r="B337" s="4" t="s">
        <v>708</v>
      </c>
      <c r="C337" s="2">
        <v>1.1399999999999999</v>
      </c>
      <c r="D337" s="2">
        <v>1.06</v>
      </c>
      <c r="E337" s="2">
        <v>1.9</v>
      </c>
      <c r="F337" s="2">
        <v>3.07</v>
      </c>
      <c r="G337" s="2">
        <v>4.3499999999999996</v>
      </c>
      <c r="H337" s="2">
        <v>5.3</v>
      </c>
      <c r="I337" s="2">
        <v>4.13</v>
      </c>
      <c r="J337" s="2">
        <v>4.75</v>
      </c>
      <c r="K337" s="2">
        <v>3.59</v>
      </c>
      <c r="L337" s="2">
        <v>2.72</v>
      </c>
      <c r="M337" s="2">
        <v>1.81</v>
      </c>
      <c r="N337" s="2">
        <v>1.3</v>
      </c>
      <c r="O337" s="2">
        <v>35.119999999999997</v>
      </c>
      <c r="P337" s="2">
        <f t="shared" si="25"/>
        <v>35.119999999999997</v>
      </c>
      <c r="R337" s="2">
        <f t="shared" si="26"/>
        <v>9.32</v>
      </c>
      <c r="S337" s="2">
        <f t="shared" si="27"/>
        <v>14.18</v>
      </c>
      <c r="T337" s="2">
        <f t="shared" si="28"/>
        <v>8.120000000000001</v>
      </c>
      <c r="U337" s="2">
        <f t="shared" si="29"/>
        <v>3.5</v>
      </c>
      <c r="W337" s="4" t="s">
        <v>632</v>
      </c>
      <c r="X337" s="4" t="s">
        <v>708</v>
      </c>
      <c r="Y337" s="4">
        <v>44.571100000000001</v>
      </c>
      <c r="Z337" s="4">
        <v>-92.528300000000002</v>
      </c>
      <c r="AA337" s="4">
        <v>209.7</v>
      </c>
      <c r="AB337" s="4" t="s">
        <v>681</v>
      </c>
      <c r="AC337" s="4" t="s">
        <v>709</v>
      </c>
    </row>
    <row r="338" spans="1:29">
      <c r="A338" s="4" t="s">
        <v>711</v>
      </c>
      <c r="B338" s="4" t="s">
        <v>710</v>
      </c>
      <c r="C338" s="2">
        <v>0.78</v>
      </c>
      <c r="D338" s="2">
        <v>0.88</v>
      </c>
      <c r="E338" s="2">
        <v>1.67</v>
      </c>
      <c r="F338" s="2">
        <v>2.88</v>
      </c>
      <c r="G338" s="2">
        <v>4.0599999999999996</v>
      </c>
      <c r="H338" s="2">
        <v>5.09</v>
      </c>
      <c r="I338" s="2">
        <v>3.82</v>
      </c>
      <c r="J338" s="2">
        <v>4.45</v>
      </c>
      <c r="K338" s="2">
        <v>3.66</v>
      </c>
      <c r="L338" s="2">
        <v>2.48</v>
      </c>
      <c r="M338" s="2">
        <v>1.63</v>
      </c>
      <c r="N338" s="2">
        <v>1.01</v>
      </c>
      <c r="O338" s="2">
        <v>32.409999999999997</v>
      </c>
      <c r="P338" s="2">
        <f t="shared" si="25"/>
        <v>32.409999999999997</v>
      </c>
      <c r="R338" s="2">
        <f t="shared" si="26"/>
        <v>8.61</v>
      </c>
      <c r="S338" s="2">
        <f t="shared" si="27"/>
        <v>13.36</v>
      </c>
      <c r="T338" s="2">
        <f t="shared" si="28"/>
        <v>7.7700000000000005</v>
      </c>
      <c r="U338" s="2">
        <f t="shared" si="29"/>
        <v>2.67</v>
      </c>
      <c r="W338" s="4" t="s">
        <v>632</v>
      </c>
      <c r="X338" s="4" t="s">
        <v>710</v>
      </c>
      <c r="Y338" s="4">
        <v>44.610300000000002</v>
      </c>
      <c r="Z338" s="4">
        <v>-92.61</v>
      </c>
      <c r="AA338" s="4">
        <v>206.3</v>
      </c>
      <c r="AB338" s="4" t="s">
        <v>681</v>
      </c>
      <c r="AC338" s="4" t="s">
        <v>711</v>
      </c>
    </row>
    <row r="339" spans="1:29">
      <c r="A339" s="4" t="s">
        <v>713</v>
      </c>
      <c r="B339" s="4" t="s">
        <v>712</v>
      </c>
      <c r="C339" s="2">
        <v>0.48</v>
      </c>
      <c r="D339" s="2">
        <v>0.52</v>
      </c>
      <c r="E339" s="2">
        <v>1.43</v>
      </c>
      <c r="F339" s="2">
        <v>2.58</v>
      </c>
      <c r="G339" s="2">
        <v>3.97</v>
      </c>
      <c r="H339" s="2">
        <v>4.63</v>
      </c>
      <c r="I339" s="2">
        <v>3.97</v>
      </c>
      <c r="J339" s="2">
        <v>4.0999999999999996</v>
      </c>
      <c r="K339" s="2">
        <v>3.08</v>
      </c>
      <c r="L339" s="2">
        <v>2.4700000000000002</v>
      </c>
      <c r="M339" s="2">
        <v>1.32</v>
      </c>
      <c r="N339" s="2">
        <v>0.65</v>
      </c>
      <c r="O339" s="2">
        <v>29.2</v>
      </c>
      <c r="P339" s="2">
        <f t="shared" si="25"/>
        <v>29.199999999999996</v>
      </c>
      <c r="R339" s="2">
        <f t="shared" si="26"/>
        <v>7.98</v>
      </c>
      <c r="S339" s="2">
        <f t="shared" si="27"/>
        <v>12.7</v>
      </c>
      <c r="T339" s="2">
        <f t="shared" si="28"/>
        <v>6.870000000000001</v>
      </c>
      <c r="U339" s="2">
        <f t="shared" si="29"/>
        <v>1.65</v>
      </c>
      <c r="W339" s="4" t="s">
        <v>632</v>
      </c>
      <c r="X339" s="4" t="s">
        <v>712</v>
      </c>
      <c r="Y339" s="4">
        <v>44.931899999999999</v>
      </c>
      <c r="Z339" s="4">
        <v>-93.055599999999998</v>
      </c>
      <c r="AA339" s="4">
        <v>213.4</v>
      </c>
      <c r="AB339" s="4" t="s">
        <v>681</v>
      </c>
      <c r="AC339" s="4" t="s">
        <v>713</v>
      </c>
    </row>
    <row r="340" spans="1:29">
      <c r="A340" s="4" t="s">
        <v>715</v>
      </c>
      <c r="B340" s="4" t="s">
        <v>714</v>
      </c>
      <c r="C340" s="2">
        <v>1</v>
      </c>
      <c r="D340" s="2">
        <v>1.1100000000000001</v>
      </c>
      <c r="E340" s="2">
        <v>1.99</v>
      </c>
      <c r="F340" s="2">
        <v>3.39</v>
      </c>
      <c r="G340" s="2">
        <v>4.38</v>
      </c>
      <c r="H340" s="2">
        <v>5.3</v>
      </c>
      <c r="I340" s="2">
        <v>4.1900000000000004</v>
      </c>
      <c r="J340" s="2">
        <v>4.68</v>
      </c>
      <c r="K340" s="2">
        <v>3.75</v>
      </c>
      <c r="L340" s="2">
        <v>2.46</v>
      </c>
      <c r="M340" s="2">
        <v>1.97</v>
      </c>
      <c r="N340" s="2">
        <v>1.25</v>
      </c>
      <c r="O340" s="2">
        <v>35.47</v>
      </c>
      <c r="P340" s="2">
        <f t="shared" si="25"/>
        <v>35.47</v>
      </c>
      <c r="R340" s="2">
        <f t="shared" si="26"/>
        <v>9.76</v>
      </c>
      <c r="S340" s="2">
        <f t="shared" si="27"/>
        <v>14.17</v>
      </c>
      <c r="T340" s="2">
        <f t="shared" si="28"/>
        <v>8.18</v>
      </c>
      <c r="U340" s="2">
        <f t="shared" si="29"/>
        <v>3.3600000000000003</v>
      </c>
      <c r="W340" s="4" t="s">
        <v>632</v>
      </c>
      <c r="X340" s="4" t="s">
        <v>714</v>
      </c>
      <c r="Y340" s="4">
        <v>44.281100000000002</v>
      </c>
      <c r="Z340" s="4">
        <v>-92.194400000000002</v>
      </c>
      <c r="AA340" s="4">
        <v>229.5</v>
      </c>
      <c r="AB340" s="4" t="s">
        <v>681</v>
      </c>
      <c r="AC340" s="4" t="s">
        <v>715</v>
      </c>
    </row>
    <row r="341" spans="1:29">
      <c r="A341" s="4" t="s">
        <v>717</v>
      </c>
      <c r="B341" s="4" t="s">
        <v>716</v>
      </c>
      <c r="C341" s="2">
        <v>0.78</v>
      </c>
      <c r="D341" s="2">
        <v>0.81</v>
      </c>
      <c r="E341" s="2">
        <v>1.5</v>
      </c>
      <c r="F341" s="2">
        <v>3.12</v>
      </c>
      <c r="G341" s="2">
        <v>4.3099999999999996</v>
      </c>
      <c r="H341" s="2">
        <v>4.5199999999999996</v>
      </c>
      <c r="I341" s="2">
        <v>4.47</v>
      </c>
      <c r="J341" s="2">
        <v>4.45</v>
      </c>
      <c r="K341" s="2">
        <v>3.13</v>
      </c>
      <c r="L341" s="2">
        <v>3.08</v>
      </c>
      <c r="M341" s="2">
        <v>1.84</v>
      </c>
      <c r="N341" s="2">
        <v>1.1000000000000001</v>
      </c>
      <c r="O341" s="2">
        <v>33.11</v>
      </c>
      <c r="P341" s="2">
        <f t="shared" si="25"/>
        <v>33.11</v>
      </c>
      <c r="R341" s="2">
        <f t="shared" si="26"/>
        <v>8.93</v>
      </c>
      <c r="S341" s="2">
        <f t="shared" si="27"/>
        <v>13.439999999999998</v>
      </c>
      <c r="T341" s="2">
        <f t="shared" si="28"/>
        <v>8.0500000000000007</v>
      </c>
      <c r="U341" s="2">
        <f t="shared" si="29"/>
        <v>2.6900000000000004</v>
      </c>
      <c r="W341" s="4" t="s">
        <v>632</v>
      </c>
      <c r="X341" s="4" t="s">
        <v>716</v>
      </c>
      <c r="Y341" s="4">
        <v>45.048299999999998</v>
      </c>
      <c r="Z341" s="4">
        <v>-93.095799999999997</v>
      </c>
      <c r="AA341" s="4">
        <v>271.3</v>
      </c>
      <c r="AB341" s="4" t="s">
        <v>681</v>
      </c>
      <c r="AC341" s="4" t="s">
        <v>717</v>
      </c>
    </row>
    <row r="342" spans="1:29">
      <c r="A342" s="4" t="s">
        <v>719</v>
      </c>
      <c r="B342" s="4" t="s">
        <v>718</v>
      </c>
      <c r="C342" s="2">
        <v>1.05</v>
      </c>
      <c r="D342" s="2">
        <v>1.08</v>
      </c>
      <c r="E342" s="2">
        <v>1.91</v>
      </c>
      <c r="F342" s="2">
        <v>3.46</v>
      </c>
      <c r="G342" s="2">
        <v>4.58</v>
      </c>
      <c r="H342" s="2">
        <v>5.21</v>
      </c>
      <c r="I342" s="2">
        <v>4.2699999999999996</v>
      </c>
      <c r="J342" s="2">
        <v>4.72</v>
      </c>
      <c r="K342" s="2">
        <v>3.73</v>
      </c>
      <c r="L342" s="2">
        <v>2.5</v>
      </c>
      <c r="M342" s="2">
        <v>1.86</v>
      </c>
      <c r="N342" s="2">
        <v>1.29</v>
      </c>
      <c r="O342" s="2">
        <v>35.659999999999997</v>
      </c>
      <c r="P342" s="2">
        <f t="shared" si="25"/>
        <v>35.659999999999997</v>
      </c>
      <c r="R342" s="2">
        <f t="shared" si="26"/>
        <v>9.9499999999999993</v>
      </c>
      <c r="S342" s="2">
        <f t="shared" si="27"/>
        <v>14.2</v>
      </c>
      <c r="T342" s="2">
        <f t="shared" si="28"/>
        <v>8.09</v>
      </c>
      <c r="U342" s="2">
        <f t="shared" si="29"/>
        <v>3.42</v>
      </c>
      <c r="W342" s="4" t="s">
        <v>632</v>
      </c>
      <c r="X342" s="4" t="s">
        <v>718</v>
      </c>
      <c r="Y342" s="4">
        <v>44.384999999999998</v>
      </c>
      <c r="Z342" s="4">
        <v>-92.048599999999993</v>
      </c>
      <c r="AA342" s="4">
        <v>213.4</v>
      </c>
      <c r="AB342" s="4" t="s">
        <v>681</v>
      </c>
      <c r="AC342" s="4" t="s">
        <v>719</v>
      </c>
    </row>
    <row r="343" spans="1:29">
      <c r="A343" s="4" t="s">
        <v>721</v>
      </c>
      <c r="B343" s="4" t="s">
        <v>720</v>
      </c>
      <c r="C343" s="2">
        <v>0.83</v>
      </c>
      <c r="D343" s="2">
        <v>1.01</v>
      </c>
      <c r="E343" s="2">
        <v>1.55</v>
      </c>
      <c r="F343" s="2">
        <v>2.98</v>
      </c>
      <c r="G343" s="2">
        <v>4.0199999999999996</v>
      </c>
      <c r="H343" s="2">
        <v>4.1900000000000004</v>
      </c>
      <c r="I343" s="2">
        <v>4.22</v>
      </c>
      <c r="J343" s="2">
        <v>4.01</v>
      </c>
      <c r="K343" s="2">
        <v>3.48</v>
      </c>
      <c r="L343" s="2">
        <v>3.21</v>
      </c>
      <c r="M343" s="2">
        <v>1.62</v>
      </c>
      <c r="N343" s="2">
        <v>1.27</v>
      </c>
      <c r="O343" s="2">
        <v>32.39</v>
      </c>
      <c r="P343" s="2">
        <f t="shared" si="25"/>
        <v>32.39</v>
      </c>
      <c r="R343" s="2">
        <f t="shared" si="26"/>
        <v>8.5500000000000007</v>
      </c>
      <c r="S343" s="2">
        <f t="shared" si="27"/>
        <v>12.42</v>
      </c>
      <c r="T343" s="2">
        <f t="shared" si="28"/>
        <v>8.3099999999999987</v>
      </c>
      <c r="U343" s="2">
        <f t="shared" si="29"/>
        <v>3.1100000000000003</v>
      </c>
      <c r="W343" s="4" t="s">
        <v>632</v>
      </c>
      <c r="X343" s="4" t="s">
        <v>720</v>
      </c>
      <c r="Y343" s="4">
        <v>45.523099999999999</v>
      </c>
      <c r="Z343" s="4">
        <v>-92.748900000000006</v>
      </c>
      <c r="AA343" s="4">
        <v>256</v>
      </c>
      <c r="AB343" s="4" t="s">
        <v>681</v>
      </c>
      <c r="AC343" s="4" t="s">
        <v>721</v>
      </c>
    </row>
    <row r="344" spans="1:29">
      <c r="A344" s="4" t="s">
        <v>723</v>
      </c>
      <c r="B344" s="4" t="s">
        <v>722</v>
      </c>
      <c r="C344" s="2">
        <v>1.06</v>
      </c>
      <c r="D344" s="2">
        <v>1.02</v>
      </c>
      <c r="E344" s="2">
        <v>1.91</v>
      </c>
      <c r="F344" s="2">
        <v>3.65</v>
      </c>
      <c r="G344" s="2">
        <v>4.1399999999999997</v>
      </c>
      <c r="H344" s="2">
        <v>4.83</v>
      </c>
      <c r="I344" s="2">
        <v>4.1100000000000003</v>
      </c>
      <c r="J344" s="2">
        <v>4.55</v>
      </c>
      <c r="K344" s="2">
        <v>3.57</v>
      </c>
      <c r="L344" s="2">
        <v>2.5299999999999998</v>
      </c>
      <c r="M344" s="2">
        <v>1.85</v>
      </c>
      <c r="N344" s="2">
        <v>1.22</v>
      </c>
      <c r="O344" s="2">
        <v>34.44</v>
      </c>
      <c r="P344" s="2">
        <f t="shared" si="25"/>
        <v>34.44</v>
      </c>
      <c r="R344" s="2">
        <f t="shared" si="26"/>
        <v>9.6999999999999993</v>
      </c>
      <c r="S344" s="2">
        <f t="shared" si="27"/>
        <v>13.490000000000002</v>
      </c>
      <c r="T344" s="2">
        <f t="shared" si="28"/>
        <v>7.9499999999999993</v>
      </c>
      <c r="U344" s="2">
        <f t="shared" si="29"/>
        <v>3.3000000000000003</v>
      </c>
      <c r="W344" s="4" t="s">
        <v>632</v>
      </c>
      <c r="X344" s="4" t="s">
        <v>722</v>
      </c>
      <c r="Y344" s="4">
        <v>44.087499999999999</v>
      </c>
      <c r="Z344" s="4">
        <v>-91.670299999999997</v>
      </c>
      <c r="AA344" s="4">
        <v>202.1</v>
      </c>
      <c r="AB344" s="4" t="s">
        <v>681</v>
      </c>
      <c r="AC344" s="4" t="s">
        <v>723</v>
      </c>
    </row>
  </sheetData>
  <sortState ref="A311:AG329">
    <sortCondition ref="A311:A329"/>
  </sortState>
  <mergeCells count="1">
    <mergeCell ref="A3:O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1991-2020=Precip</vt:lpstr>
      <vt:lpstr>1991-2020=Precip-map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Edward J . Hopkins</cp:lastModifiedBy>
  <dcterms:created xsi:type="dcterms:W3CDTF">2021-06-14T00:51:06Z</dcterms:created>
  <dcterms:modified xsi:type="dcterms:W3CDTF">2021-07-08T16:12:20Z</dcterms:modified>
</cp:coreProperties>
</file>