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ocuments\CLIMO\WI-CLIMO\WI-STATIONS\WI-NORMALS\WI-Normals-1991-2020\"/>
    </mc:Choice>
  </mc:AlternateContent>
  <bookViews>
    <workbookView xWindow="0" yWindow="0" windowWidth="20490" windowHeight="7755" tabRatio="500" activeTab="1"/>
  </bookViews>
  <sheets>
    <sheet name="1991-2020TAve" sheetId="1" r:id="rId1"/>
    <sheet name="1991-2020TAve map" sheetId="2" r:id="rId2"/>
  </sheets>
  <calcPr calcId="152511"/>
</workbook>
</file>

<file path=xl/calcChain.xml><?xml version="1.0" encoding="utf-8"?>
<calcChain xmlns="http://schemas.openxmlformats.org/spreadsheetml/2006/main">
  <c r="U249" i="2" l="1"/>
  <c r="T249" i="2"/>
  <c r="S249" i="2"/>
  <c r="R249" i="2"/>
  <c r="P249" i="2"/>
  <c r="U248" i="2"/>
  <c r="T248" i="2"/>
  <c r="S248" i="2"/>
  <c r="R248" i="2"/>
  <c r="P248" i="2"/>
  <c r="U247" i="2"/>
  <c r="T247" i="2"/>
  <c r="S247" i="2"/>
  <c r="R247" i="2"/>
  <c r="P247" i="2"/>
  <c r="U246" i="2"/>
  <c r="T246" i="2"/>
  <c r="S246" i="2"/>
  <c r="R246" i="2"/>
  <c r="P246" i="2"/>
  <c r="U245" i="2"/>
  <c r="T245" i="2"/>
  <c r="S245" i="2"/>
  <c r="R245" i="2"/>
  <c r="P245" i="2"/>
  <c r="U244" i="2"/>
  <c r="T244" i="2"/>
  <c r="S244" i="2"/>
  <c r="R244" i="2"/>
  <c r="P244" i="2"/>
  <c r="U243" i="2"/>
  <c r="T243" i="2"/>
  <c r="S243" i="2"/>
  <c r="R243" i="2"/>
  <c r="P243" i="2"/>
  <c r="U242" i="2"/>
  <c r="T242" i="2"/>
  <c r="S242" i="2"/>
  <c r="R242" i="2"/>
  <c r="P242" i="2"/>
  <c r="U241" i="2"/>
  <c r="T241" i="2"/>
  <c r="S241" i="2"/>
  <c r="R241" i="2"/>
  <c r="P241" i="2"/>
  <c r="U240" i="2"/>
  <c r="T240" i="2"/>
  <c r="S240" i="2"/>
  <c r="R240" i="2"/>
  <c r="P240" i="2"/>
  <c r="U239" i="2"/>
  <c r="T239" i="2"/>
  <c r="S239" i="2"/>
  <c r="R239" i="2"/>
  <c r="P239" i="2"/>
  <c r="U238" i="2"/>
  <c r="T238" i="2"/>
  <c r="S238" i="2"/>
  <c r="R238" i="2"/>
  <c r="P238" i="2"/>
  <c r="U237" i="2"/>
  <c r="T237" i="2"/>
  <c r="S237" i="2"/>
  <c r="R237" i="2"/>
  <c r="P237" i="2"/>
  <c r="U236" i="2"/>
  <c r="T236" i="2"/>
  <c r="S236" i="2"/>
  <c r="R236" i="2"/>
  <c r="P236" i="2"/>
  <c r="U235" i="2"/>
  <c r="T235" i="2"/>
  <c r="S235" i="2"/>
  <c r="R235" i="2"/>
  <c r="P235" i="2"/>
  <c r="U234" i="2"/>
  <c r="T234" i="2"/>
  <c r="S234" i="2"/>
  <c r="R234" i="2"/>
  <c r="P234" i="2"/>
  <c r="U233" i="2"/>
  <c r="T233" i="2"/>
  <c r="S233" i="2"/>
  <c r="R233" i="2"/>
  <c r="P233" i="2"/>
  <c r="U232" i="2"/>
  <c r="T232" i="2"/>
  <c r="S232" i="2"/>
  <c r="R232" i="2"/>
  <c r="P232" i="2"/>
  <c r="U231" i="2"/>
  <c r="T231" i="2"/>
  <c r="S231" i="2"/>
  <c r="R231" i="2"/>
  <c r="P231" i="2"/>
  <c r="U230" i="2"/>
  <c r="T230" i="2"/>
  <c r="S230" i="2"/>
  <c r="R230" i="2"/>
  <c r="P230" i="2"/>
  <c r="U229" i="2"/>
  <c r="T229" i="2"/>
  <c r="S229" i="2"/>
  <c r="R229" i="2"/>
  <c r="P229" i="2"/>
  <c r="U228" i="2"/>
  <c r="T228" i="2"/>
  <c r="S228" i="2"/>
  <c r="R228" i="2"/>
  <c r="P228" i="2"/>
  <c r="U227" i="2"/>
  <c r="T227" i="2"/>
  <c r="S227" i="2"/>
  <c r="R227" i="2"/>
  <c r="P227" i="2"/>
  <c r="U226" i="2"/>
  <c r="T226" i="2"/>
  <c r="S226" i="2"/>
  <c r="R226" i="2"/>
  <c r="P226" i="2"/>
  <c r="U225" i="2"/>
  <c r="T225" i="2"/>
  <c r="S225" i="2"/>
  <c r="R225" i="2"/>
  <c r="P225" i="2"/>
  <c r="U224" i="2"/>
  <c r="T224" i="2"/>
  <c r="S224" i="2"/>
  <c r="R224" i="2"/>
  <c r="P224" i="2"/>
  <c r="U223" i="2"/>
  <c r="T223" i="2"/>
  <c r="S223" i="2"/>
  <c r="R223" i="2"/>
  <c r="P223" i="2"/>
  <c r="U222" i="2"/>
  <c r="T222" i="2"/>
  <c r="S222" i="2"/>
  <c r="R222" i="2"/>
  <c r="P222" i="2"/>
  <c r="U221" i="2"/>
  <c r="T221" i="2"/>
  <c r="S221" i="2"/>
  <c r="R221" i="2"/>
  <c r="P221" i="2"/>
  <c r="U220" i="2"/>
  <c r="T220" i="2"/>
  <c r="S220" i="2"/>
  <c r="R220" i="2"/>
  <c r="P220" i="2"/>
  <c r="U219" i="2"/>
  <c r="T219" i="2"/>
  <c r="S219" i="2"/>
  <c r="R219" i="2"/>
  <c r="P219" i="2"/>
  <c r="U218" i="2"/>
  <c r="T218" i="2"/>
  <c r="S218" i="2"/>
  <c r="R218" i="2"/>
  <c r="P218" i="2"/>
  <c r="U217" i="2"/>
  <c r="T217" i="2"/>
  <c r="S217" i="2"/>
  <c r="R217" i="2"/>
  <c r="P217" i="2"/>
  <c r="U216" i="2"/>
  <c r="T216" i="2"/>
  <c r="S216" i="2"/>
  <c r="R216" i="2"/>
  <c r="P216" i="2"/>
  <c r="U215" i="2"/>
  <c r="T215" i="2"/>
  <c r="S215" i="2"/>
  <c r="R215" i="2"/>
  <c r="P215" i="2"/>
  <c r="U214" i="2"/>
  <c r="T214" i="2"/>
  <c r="S214" i="2"/>
  <c r="R214" i="2"/>
  <c r="P214" i="2"/>
  <c r="U213" i="2"/>
  <c r="T213" i="2"/>
  <c r="S213" i="2"/>
  <c r="R213" i="2"/>
  <c r="P213" i="2"/>
  <c r="U212" i="2"/>
  <c r="T212" i="2"/>
  <c r="S212" i="2"/>
  <c r="R212" i="2"/>
  <c r="P212" i="2"/>
  <c r="U211" i="2"/>
  <c r="T211" i="2"/>
  <c r="S211" i="2"/>
  <c r="R211" i="2"/>
  <c r="P211" i="2"/>
  <c r="U210" i="2"/>
  <c r="T210" i="2"/>
  <c r="S210" i="2"/>
  <c r="R210" i="2"/>
  <c r="P210" i="2"/>
  <c r="U209" i="2"/>
  <c r="T209" i="2"/>
  <c r="S209" i="2"/>
  <c r="R209" i="2"/>
  <c r="P209" i="2"/>
  <c r="U208" i="2"/>
  <c r="T208" i="2"/>
  <c r="S208" i="2"/>
  <c r="R208" i="2"/>
  <c r="P208" i="2"/>
  <c r="U207" i="2"/>
  <c r="T207" i="2"/>
  <c r="S207" i="2"/>
  <c r="R207" i="2"/>
  <c r="P207" i="2"/>
  <c r="U206" i="2"/>
  <c r="T206" i="2"/>
  <c r="S206" i="2"/>
  <c r="R206" i="2"/>
  <c r="P206" i="2"/>
  <c r="U205" i="2"/>
  <c r="T205" i="2"/>
  <c r="S205" i="2"/>
  <c r="R205" i="2"/>
  <c r="P205" i="2"/>
  <c r="U204" i="2"/>
  <c r="T204" i="2"/>
  <c r="S204" i="2"/>
  <c r="R204" i="2"/>
  <c r="P204" i="2"/>
  <c r="U203" i="2"/>
  <c r="T203" i="2"/>
  <c r="S203" i="2"/>
  <c r="R203" i="2"/>
  <c r="P203" i="2"/>
  <c r="U202" i="2"/>
  <c r="T202" i="2"/>
  <c r="S202" i="2"/>
  <c r="R202" i="2"/>
  <c r="P202" i="2"/>
  <c r="U201" i="2"/>
  <c r="T201" i="2"/>
  <c r="S201" i="2"/>
  <c r="R201" i="2"/>
  <c r="P201" i="2"/>
  <c r="U200" i="2"/>
  <c r="T200" i="2"/>
  <c r="S200" i="2"/>
  <c r="R200" i="2"/>
  <c r="P200" i="2"/>
  <c r="U199" i="2"/>
  <c r="T199" i="2"/>
  <c r="S199" i="2"/>
  <c r="R199" i="2"/>
  <c r="P199" i="2"/>
  <c r="U198" i="2"/>
  <c r="T198" i="2"/>
  <c r="S198" i="2"/>
  <c r="R198" i="2"/>
  <c r="P198" i="2"/>
  <c r="U197" i="2"/>
  <c r="T197" i="2"/>
  <c r="S197" i="2"/>
  <c r="R197" i="2"/>
  <c r="P197" i="2"/>
  <c r="U196" i="2"/>
  <c r="T196" i="2"/>
  <c r="S196" i="2"/>
  <c r="R196" i="2"/>
  <c r="P196" i="2"/>
  <c r="U195" i="2"/>
  <c r="T195" i="2"/>
  <c r="S195" i="2"/>
  <c r="R195" i="2"/>
  <c r="P195" i="2"/>
  <c r="U194" i="2"/>
  <c r="T194" i="2"/>
  <c r="S194" i="2"/>
  <c r="R194" i="2"/>
  <c r="P194" i="2"/>
  <c r="U193" i="2"/>
  <c r="T193" i="2"/>
  <c r="S193" i="2"/>
  <c r="R193" i="2"/>
  <c r="P193" i="2"/>
  <c r="U192" i="2"/>
  <c r="T192" i="2"/>
  <c r="S192" i="2"/>
  <c r="R192" i="2"/>
  <c r="P192" i="2"/>
  <c r="U191" i="2"/>
  <c r="T191" i="2"/>
  <c r="S191" i="2"/>
  <c r="R191" i="2"/>
  <c r="P191" i="2"/>
  <c r="U190" i="2"/>
  <c r="T190" i="2"/>
  <c r="S190" i="2"/>
  <c r="R190" i="2"/>
  <c r="P190" i="2"/>
  <c r="U189" i="2"/>
  <c r="T189" i="2"/>
  <c r="S189" i="2"/>
  <c r="R189" i="2"/>
  <c r="P189" i="2"/>
  <c r="U188" i="2"/>
  <c r="T188" i="2"/>
  <c r="S188" i="2"/>
  <c r="R188" i="2"/>
  <c r="P188" i="2"/>
  <c r="U187" i="2"/>
  <c r="T187" i="2"/>
  <c r="S187" i="2"/>
  <c r="R187" i="2"/>
  <c r="P187" i="2"/>
  <c r="U186" i="2"/>
  <c r="T186" i="2"/>
  <c r="S186" i="2"/>
  <c r="R186" i="2"/>
  <c r="P186" i="2"/>
  <c r="U185" i="2"/>
  <c r="T185" i="2"/>
  <c r="S185" i="2"/>
  <c r="R185" i="2"/>
  <c r="P185" i="2"/>
  <c r="U184" i="2"/>
  <c r="T184" i="2"/>
  <c r="S184" i="2"/>
  <c r="R184" i="2"/>
  <c r="P184" i="2"/>
  <c r="U183" i="2"/>
  <c r="T183" i="2"/>
  <c r="S183" i="2"/>
  <c r="R183" i="2"/>
  <c r="P183" i="2"/>
  <c r="U182" i="2"/>
  <c r="T182" i="2"/>
  <c r="S182" i="2"/>
  <c r="R182" i="2"/>
  <c r="P182" i="2"/>
  <c r="U181" i="2"/>
  <c r="T181" i="2"/>
  <c r="S181" i="2"/>
  <c r="R181" i="2"/>
  <c r="P181" i="2"/>
  <c r="U180" i="2"/>
  <c r="T180" i="2"/>
  <c r="S180" i="2"/>
  <c r="R180" i="2"/>
  <c r="P180" i="2"/>
  <c r="U179" i="2"/>
  <c r="T179" i="2"/>
  <c r="S179" i="2"/>
  <c r="R179" i="2"/>
  <c r="P179" i="2"/>
  <c r="U178" i="2"/>
  <c r="T178" i="2"/>
  <c r="S178" i="2"/>
  <c r="R178" i="2"/>
  <c r="P178" i="2"/>
  <c r="U177" i="2"/>
  <c r="T177" i="2"/>
  <c r="S177" i="2"/>
  <c r="R177" i="2"/>
  <c r="P177" i="2"/>
  <c r="U176" i="2"/>
  <c r="T176" i="2"/>
  <c r="S176" i="2"/>
  <c r="R176" i="2"/>
  <c r="P176" i="2"/>
  <c r="U175" i="2"/>
  <c r="T175" i="2"/>
  <c r="S175" i="2"/>
  <c r="R175" i="2"/>
  <c r="P175" i="2"/>
  <c r="U174" i="2"/>
  <c r="T174" i="2"/>
  <c r="S174" i="2"/>
  <c r="R174" i="2"/>
  <c r="P174" i="2"/>
  <c r="U173" i="2"/>
  <c r="T173" i="2"/>
  <c r="S173" i="2"/>
  <c r="R173" i="2"/>
  <c r="P173" i="2"/>
  <c r="U172" i="2"/>
  <c r="T172" i="2"/>
  <c r="S172" i="2"/>
  <c r="R172" i="2"/>
  <c r="P172" i="2"/>
  <c r="U171" i="2"/>
  <c r="T171" i="2"/>
  <c r="S171" i="2"/>
  <c r="R171" i="2"/>
  <c r="P171" i="2"/>
  <c r="U170" i="2"/>
  <c r="T170" i="2"/>
  <c r="S170" i="2"/>
  <c r="R170" i="2"/>
  <c r="P170" i="2"/>
  <c r="U169" i="2"/>
  <c r="T169" i="2"/>
  <c r="S169" i="2"/>
  <c r="R169" i="2"/>
  <c r="P169" i="2"/>
  <c r="U168" i="2"/>
  <c r="T168" i="2"/>
  <c r="S168" i="2"/>
  <c r="R168" i="2"/>
  <c r="P168" i="2"/>
  <c r="U167" i="2"/>
  <c r="T167" i="2"/>
  <c r="S167" i="2"/>
  <c r="R167" i="2"/>
  <c r="P167" i="2"/>
  <c r="U166" i="2"/>
  <c r="T166" i="2"/>
  <c r="S166" i="2"/>
  <c r="R166" i="2"/>
  <c r="P166" i="2"/>
  <c r="U165" i="2"/>
  <c r="T165" i="2"/>
  <c r="S165" i="2"/>
  <c r="R165" i="2"/>
  <c r="P165" i="2"/>
  <c r="U164" i="2"/>
  <c r="T164" i="2"/>
  <c r="S164" i="2"/>
  <c r="R164" i="2"/>
  <c r="P164" i="2"/>
  <c r="U163" i="2"/>
  <c r="T163" i="2"/>
  <c r="S163" i="2"/>
  <c r="R163" i="2"/>
  <c r="P163" i="2"/>
  <c r="U162" i="2"/>
  <c r="T162" i="2"/>
  <c r="S162" i="2"/>
  <c r="R162" i="2"/>
  <c r="P162" i="2"/>
  <c r="U161" i="2"/>
  <c r="T161" i="2"/>
  <c r="S161" i="2"/>
  <c r="R161" i="2"/>
  <c r="P161" i="2"/>
  <c r="U160" i="2"/>
  <c r="T160" i="2"/>
  <c r="S160" i="2"/>
  <c r="R160" i="2"/>
  <c r="P160" i="2"/>
  <c r="U159" i="2"/>
  <c r="T159" i="2"/>
  <c r="S159" i="2"/>
  <c r="R159" i="2"/>
  <c r="P159" i="2"/>
  <c r="U158" i="2"/>
  <c r="T158" i="2"/>
  <c r="S158" i="2"/>
  <c r="R158" i="2"/>
  <c r="P158" i="2"/>
  <c r="U157" i="2"/>
  <c r="T157" i="2"/>
  <c r="S157" i="2"/>
  <c r="R157" i="2"/>
  <c r="P157" i="2"/>
  <c r="U156" i="2"/>
  <c r="T156" i="2"/>
  <c r="S156" i="2"/>
  <c r="R156" i="2"/>
  <c r="P156" i="2"/>
  <c r="U155" i="2"/>
  <c r="T155" i="2"/>
  <c r="S155" i="2"/>
  <c r="R155" i="2"/>
  <c r="P155" i="2"/>
  <c r="U154" i="2"/>
  <c r="T154" i="2"/>
  <c r="S154" i="2"/>
  <c r="R154" i="2"/>
  <c r="P154" i="2"/>
  <c r="U153" i="2"/>
  <c r="T153" i="2"/>
  <c r="S153" i="2"/>
  <c r="R153" i="2"/>
  <c r="P153" i="2"/>
  <c r="U152" i="2"/>
  <c r="T152" i="2"/>
  <c r="S152" i="2"/>
  <c r="R152" i="2"/>
  <c r="P152" i="2"/>
  <c r="U151" i="2"/>
  <c r="T151" i="2"/>
  <c r="S151" i="2"/>
  <c r="R151" i="2"/>
  <c r="P151" i="2"/>
  <c r="U150" i="2"/>
  <c r="T150" i="2"/>
  <c r="S150" i="2"/>
  <c r="R150" i="2"/>
  <c r="P150" i="2"/>
  <c r="U149" i="2"/>
  <c r="T149" i="2"/>
  <c r="S149" i="2"/>
  <c r="R149" i="2"/>
  <c r="P149" i="2"/>
  <c r="U148" i="2"/>
  <c r="T148" i="2"/>
  <c r="S148" i="2"/>
  <c r="R148" i="2"/>
  <c r="P148" i="2"/>
  <c r="U147" i="2"/>
  <c r="T147" i="2"/>
  <c r="S147" i="2"/>
  <c r="R147" i="2"/>
  <c r="P147" i="2"/>
  <c r="U146" i="2"/>
  <c r="T146" i="2"/>
  <c r="S146" i="2"/>
  <c r="R146" i="2"/>
  <c r="P146" i="2"/>
  <c r="U145" i="2"/>
  <c r="T145" i="2"/>
  <c r="S145" i="2"/>
  <c r="R145" i="2"/>
  <c r="P145" i="2"/>
  <c r="U144" i="2"/>
  <c r="T144" i="2"/>
  <c r="S144" i="2"/>
  <c r="R144" i="2"/>
  <c r="P144" i="2"/>
  <c r="U143" i="2"/>
  <c r="T143" i="2"/>
  <c r="S143" i="2"/>
  <c r="R143" i="2"/>
  <c r="P143" i="2"/>
  <c r="U142" i="2"/>
  <c r="T142" i="2"/>
  <c r="S142" i="2"/>
  <c r="R142" i="2"/>
  <c r="P142" i="2"/>
  <c r="U141" i="2"/>
  <c r="T141" i="2"/>
  <c r="S141" i="2"/>
  <c r="R141" i="2"/>
  <c r="P141" i="2"/>
  <c r="U140" i="2"/>
  <c r="T140" i="2"/>
  <c r="S140" i="2"/>
  <c r="R140" i="2"/>
  <c r="P140" i="2"/>
  <c r="U139" i="2"/>
  <c r="T139" i="2"/>
  <c r="S139" i="2"/>
  <c r="R139" i="2"/>
  <c r="P139" i="2"/>
  <c r="U138" i="2"/>
  <c r="T138" i="2"/>
  <c r="S138" i="2"/>
  <c r="R138" i="2"/>
  <c r="P138" i="2"/>
  <c r="U137" i="2"/>
  <c r="T137" i="2"/>
  <c r="S137" i="2"/>
  <c r="R137" i="2"/>
  <c r="P137" i="2"/>
  <c r="U136" i="2"/>
  <c r="T136" i="2"/>
  <c r="S136" i="2"/>
  <c r="R136" i="2"/>
  <c r="P136" i="2"/>
  <c r="U135" i="2"/>
  <c r="T135" i="2"/>
  <c r="S135" i="2"/>
  <c r="R135" i="2"/>
  <c r="P135" i="2"/>
  <c r="U134" i="2"/>
  <c r="T134" i="2"/>
  <c r="S134" i="2"/>
  <c r="R134" i="2"/>
  <c r="P134" i="2"/>
  <c r="U133" i="2"/>
  <c r="T133" i="2"/>
  <c r="S133" i="2"/>
  <c r="R133" i="2"/>
  <c r="P133" i="2"/>
  <c r="U132" i="2"/>
  <c r="T132" i="2"/>
  <c r="S132" i="2"/>
  <c r="R132" i="2"/>
  <c r="P132" i="2"/>
  <c r="U131" i="2"/>
  <c r="T131" i="2"/>
  <c r="S131" i="2"/>
  <c r="R131" i="2"/>
  <c r="P131" i="2"/>
  <c r="U130" i="2"/>
  <c r="T130" i="2"/>
  <c r="S130" i="2"/>
  <c r="R130" i="2"/>
  <c r="P130" i="2"/>
  <c r="U129" i="2"/>
  <c r="T129" i="2"/>
  <c r="S129" i="2"/>
  <c r="R129" i="2"/>
  <c r="P129" i="2"/>
  <c r="U128" i="2"/>
  <c r="T128" i="2"/>
  <c r="S128" i="2"/>
  <c r="R128" i="2"/>
  <c r="P128" i="2"/>
  <c r="U127" i="2"/>
  <c r="T127" i="2"/>
  <c r="S127" i="2"/>
  <c r="R127" i="2"/>
  <c r="P127" i="2"/>
  <c r="U126" i="2"/>
  <c r="T126" i="2"/>
  <c r="S126" i="2"/>
  <c r="R126" i="2"/>
  <c r="P126" i="2"/>
  <c r="U125" i="2"/>
  <c r="T125" i="2"/>
  <c r="S125" i="2"/>
  <c r="R125" i="2"/>
  <c r="P125" i="2"/>
  <c r="U124" i="2"/>
  <c r="T124" i="2"/>
  <c r="S124" i="2"/>
  <c r="R124" i="2"/>
  <c r="P124" i="2"/>
  <c r="U123" i="2"/>
  <c r="T123" i="2"/>
  <c r="S123" i="2"/>
  <c r="R123" i="2"/>
  <c r="P123" i="2"/>
  <c r="U122" i="2"/>
  <c r="T122" i="2"/>
  <c r="S122" i="2"/>
  <c r="R122" i="2"/>
  <c r="P122" i="2"/>
  <c r="U121" i="2"/>
  <c r="T121" i="2"/>
  <c r="S121" i="2"/>
  <c r="R121" i="2"/>
  <c r="P121" i="2"/>
  <c r="U120" i="2"/>
  <c r="T120" i="2"/>
  <c r="S120" i="2"/>
  <c r="R120" i="2"/>
  <c r="P120" i="2"/>
  <c r="U119" i="2"/>
  <c r="T119" i="2"/>
  <c r="S119" i="2"/>
  <c r="R119" i="2"/>
  <c r="P119" i="2"/>
  <c r="U118" i="2"/>
  <c r="T118" i="2"/>
  <c r="S118" i="2"/>
  <c r="R118" i="2"/>
  <c r="P118" i="2"/>
  <c r="U117" i="2"/>
  <c r="T117" i="2"/>
  <c r="S117" i="2"/>
  <c r="R117" i="2"/>
  <c r="P117" i="2"/>
  <c r="U116" i="2"/>
  <c r="T116" i="2"/>
  <c r="S116" i="2"/>
  <c r="R116" i="2"/>
  <c r="P116" i="2"/>
  <c r="U115" i="2"/>
  <c r="T115" i="2"/>
  <c r="S115" i="2"/>
  <c r="R115" i="2"/>
  <c r="P115" i="2"/>
  <c r="U114" i="2"/>
  <c r="T114" i="2"/>
  <c r="S114" i="2"/>
  <c r="R114" i="2"/>
  <c r="P114" i="2"/>
  <c r="U113" i="2"/>
  <c r="T113" i="2"/>
  <c r="S113" i="2"/>
  <c r="R113" i="2"/>
  <c r="P113" i="2"/>
  <c r="U112" i="2"/>
  <c r="T112" i="2"/>
  <c r="S112" i="2"/>
  <c r="R112" i="2"/>
  <c r="P112" i="2"/>
  <c r="U111" i="2"/>
  <c r="T111" i="2"/>
  <c r="S111" i="2"/>
  <c r="R111" i="2"/>
  <c r="P111" i="2"/>
  <c r="U110" i="2"/>
  <c r="T110" i="2"/>
  <c r="S110" i="2"/>
  <c r="R110" i="2"/>
  <c r="P110" i="2"/>
  <c r="U109" i="2"/>
  <c r="T109" i="2"/>
  <c r="S109" i="2"/>
  <c r="R109" i="2"/>
  <c r="P109" i="2"/>
  <c r="U108" i="2"/>
  <c r="T108" i="2"/>
  <c r="S108" i="2"/>
  <c r="R108" i="2"/>
  <c r="P108" i="2"/>
  <c r="U107" i="2"/>
  <c r="T107" i="2"/>
  <c r="S107" i="2"/>
  <c r="R107" i="2"/>
  <c r="P107" i="2"/>
  <c r="U106" i="2"/>
  <c r="T106" i="2"/>
  <c r="S106" i="2"/>
  <c r="R106" i="2"/>
  <c r="P106" i="2"/>
  <c r="U105" i="2"/>
  <c r="T105" i="2"/>
  <c r="S105" i="2"/>
  <c r="R105" i="2"/>
  <c r="P105" i="2"/>
  <c r="U104" i="2"/>
  <c r="T104" i="2"/>
  <c r="S104" i="2"/>
  <c r="R104" i="2"/>
  <c r="P104" i="2"/>
  <c r="U103" i="2"/>
  <c r="T103" i="2"/>
  <c r="S103" i="2"/>
  <c r="R103" i="2"/>
  <c r="P103" i="2"/>
  <c r="U102" i="2"/>
  <c r="T102" i="2"/>
  <c r="S102" i="2"/>
  <c r="R102" i="2"/>
  <c r="P102" i="2"/>
  <c r="U101" i="2"/>
  <c r="T101" i="2"/>
  <c r="S101" i="2"/>
  <c r="R101" i="2"/>
  <c r="P101" i="2"/>
  <c r="U100" i="2"/>
  <c r="T100" i="2"/>
  <c r="S100" i="2"/>
  <c r="R100" i="2"/>
  <c r="P100" i="2"/>
  <c r="U99" i="2"/>
  <c r="T99" i="2"/>
  <c r="S99" i="2"/>
  <c r="R99" i="2"/>
  <c r="P99" i="2"/>
  <c r="U98" i="2"/>
  <c r="T98" i="2"/>
  <c r="S98" i="2"/>
  <c r="R98" i="2"/>
  <c r="P98" i="2"/>
  <c r="U97" i="2"/>
  <c r="T97" i="2"/>
  <c r="S97" i="2"/>
  <c r="R97" i="2"/>
  <c r="P97" i="2"/>
  <c r="U96" i="2"/>
  <c r="T96" i="2"/>
  <c r="S96" i="2"/>
  <c r="R96" i="2"/>
  <c r="P96" i="2"/>
  <c r="U95" i="2"/>
  <c r="T95" i="2"/>
  <c r="S95" i="2"/>
  <c r="R95" i="2"/>
  <c r="P95" i="2"/>
  <c r="U94" i="2"/>
  <c r="T94" i="2"/>
  <c r="S94" i="2"/>
  <c r="R94" i="2"/>
  <c r="P94" i="2"/>
  <c r="U93" i="2"/>
  <c r="T93" i="2"/>
  <c r="S93" i="2"/>
  <c r="R93" i="2"/>
  <c r="P93" i="2"/>
  <c r="U92" i="2"/>
  <c r="T92" i="2"/>
  <c r="S92" i="2"/>
  <c r="R92" i="2"/>
  <c r="P92" i="2"/>
  <c r="U91" i="2"/>
  <c r="T91" i="2"/>
  <c r="S91" i="2"/>
  <c r="R91" i="2"/>
  <c r="P91" i="2"/>
  <c r="U90" i="2"/>
  <c r="T90" i="2"/>
  <c r="S90" i="2"/>
  <c r="R90" i="2"/>
  <c r="P90" i="2"/>
  <c r="U89" i="2"/>
  <c r="T89" i="2"/>
  <c r="S89" i="2"/>
  <c r="R89" i="2"/>
  <c r="P89" i="2"/>
  <c r="U88" i="2"/>
  <c r="T88" i="2"/>
  <c r="S88" i="2"/>
  <c r="R88" i="2"/>
  <c r="P88" i="2"/>
  <c r="U87" i="2"/>
  <c r="T87" i="2"/>
  <c r="S87" i="2"/>
  <c r="R87" i="2"/>
  <c r="P87" i="2"/>
  <c r="U86" i="2"/>
  <c r="T86" i="2"/>
  <c r="S86" i="2"/>
  <c r="R86" i="2"/>
  <c r="P86" i="2"/>
  <c r="U85" i="2"/>
  <c r="T85" i="2"/>
  <c r="S85" i="2"/>
  <c r="R85" i="2"/>
  <c r="P85" i="2"/>
  <c r="U84" i="2"/>
  <c r="T84" i="2"/>
  <c r="S84" i="2"/>
  <c r="R84" i="2"/>
  <c r="P84" i="2"/>
  <c r="U83" i="2"/>
  <c r="T83" i="2"/>
  <c r="S83" i="2"/>
  <c r="R83" i="2"/>
  <c r="P83" i="2"/>
  <c r="U82" i="2"/>
  <c r="T82" i="2"/>
  <c r="S82" i="2"/>
  <c r="R82" i="2"/>
  <c r="P82" i="2"/>
  <c r="U81" i="2"/>
  <c r="T81" i="2"/>
  <c r="S81" i="2"/>
  <c r="R81" i="2"/>
  <c r="P81" i="2"/>
  <c r="U80" i="2"/>
  <c r="T80" i="2"/>
  <c r="S80" i="2"/>
  <c r="R80" i="2"/>
  <c r="P80" i="2"/>
  <c r="U79" i="2"/>
  <c r="T79" i="2"/>
  <c r="S79" i="2"/>
  <c r="R79" i="2"/>
  <c r="P79" i="2"/>
  <c r="U78" i="2"/>
  <c r="T78" i="2"/>
  <c r="S78" i="2"/>
  <c r="R78" i="2"/>
  <c r="P78" i="2"/>
  <c r="U77" i="2"/>
  <c r="T77" i="2"/>
  <c r="S77" i="2"/>
  <c r="R77" i="2"/>
  <c r="P77" i="2"/>
  <c r="U76" i="2"/>
  <c r="T76" i="2"/>
  <c r="S76" i="2"/>
  <c r="R76" i="2"/>
  <c r="P76" i="2"/>
  <c r="U75" i="2"/>
  <c r="T75" i="2"/>
  <c r="S75" i="2"/>
  <c r="R75" i="2"/>
  <c r="P75" i="2"/>
  <c r="U74" i="2"/>
  <c r="T74" i="2"/>
  <c r="S74" i="2"/>
  <c r="R74" i="2"/>
  <c r="P74" i="2"/>
  <c r="U73" i="2"/>
  <c r="T73" i="2"/>
  <c r="S73" i="2"/>
  <c r="R73" i="2"/>
  <c r="P73" i="2"/>
  <c r="U72" i="2"/>
  <c r="T72" i="2"/>
  <c r="S72" i="2"/>
  <c r="R72" i="2"/>
  <c r="P72" i="2"/>
  <c r="U71" i="2"/>
  <c r="T71" i="2"/>
  <c r="S71" i="2"/>
  <c r="R71" i="2"/>
  <c r="P71" i="2"/>
  <c r="U70" i="2"/>
  <c r="T70" i="2"/>
  <c r="S70" i="2"/>
  <c r="R70" i="2"/>
  <c r="P70" i="2"/>
  <c r="U69" i="2"/>
  <c r="T69" i="2"/>
  <c r="S69" i="2"/>
  <c r="R69" i="2"/>
  <c r="P69" i="2"/>
  <c r="U68" i="2"/>
  <c r="T68" i="2"/>
  <c r="S68" i="2"/>
  <c r="R68" i="2"/>
  <c r="P68" i="2"/>
  <c r="U67" i="2"/>
  <c r="T67" i="2"/>
  <c r="S67" i="2"/>
  <c r="R67" i="2"/>
  <c r="P67" i="2"/>
  <c r="U66" i="2"/>
  <c r="T66" i="2"/>
  <c r="S66" i="2"/>
  <c r="R66" i="2"/>
  <c r="P66" i="2"/>
  <c r="U65" i="2"/>
  <c r="T65" i="2"/>
  <c r="S65" i="2"/>
  <c r="R65" i="2"/>
  <c r="P65" i="2"/>
  <c r="U64" i="2"/>
  <c r="T64" i="2"/>
  <c r="S64" i="2"/>
  <c r="R64" i="2"/>
  <c r="P64" i="2"/>
  <c r="U63" i="2"/>
  <c r="T63" i="2"/>
  <c r="S63" i="2"/>
  <c r="R63" i="2"/>
  <c r="P63" i="2"/>
  <c r="U62" i="2"/>
  <c r="T62" i="2"/>
  <c r="S62" i="2"/>
  <c r="R62" i="2"/>
  <c r="P62" i="2"/>
  <c r="U61" i="2"/>
  <c r="T61" i="2"/>
  <c r="S61" i="2"/>
  <c r="R61" i="2"/>
  <c r="P61" i="2"/>
  <c r="U60" i="2"/>
  <c r="T60" i="2"/>
  <c r="S60" i="2"/>
  <c r="R60" i="2"/>
  <c r="P60" i="2"/>
  <c r="U59" i="2"/>
  <c r="T59" i="2"/>
  <c r="S59" i="2"/>
  <c r="R59" i="2"/>
  <c r="P59" i="2"/>
  <c r="U58" i="2"/>
  <c r="T58" i="2"/>
  <c r="S58" i="2"/>
  <c r="R58" i="2"/>
  <c r="P58" i="2"/>
  <c r="U57" i="2"/>
  <c r="T57" i="2"/>
  <c r="S57" i="2"/>
  <c r="R57" i="2"/>
  <c r="P57" i="2"/>
  <c r="U56" i="2"/>
  <c r="T56" i="2"/>
  <c r="S56" i="2"/>
  <c r="R56" i="2"/>
  <c r="P56" i="2"/>
  <c r="U55" i="2"/>
  <c r="T55" i="2"/>
  <c r="S55" i="2"/>
  <c r="R55" i="2"/>
  <c r="P55" i="2"/>
  <c r="U54" i="2"/>
  <c r="T54" i="2"/>
  <c r="S54" i="2"/>
  <c r="R54" i="2"/>
  <c r="P54" i="2"/>
  <c r="U53" i="2"/>
  <c r="T53" i="2"/>
  <c r="S53" i="2"/>
  <c r="R53" i="2"/>
  <c r="P53" i="2"/>
  <c r="U52" i="2"/>
  <c r="T52" i="2"/>
  <c r="S52" i="2"/>
  <c r="R52" i="2"/>
  <c r="P52" i="2"/>
  <c r="U51" i="2"/>
  <c r="T51" i="2"/>
  <c r="S51" i="2"/>
  <c r="R51" i="2"/>
  <c r="P51" i="2"/>
  <c r="U50" i="2"/>
  <c r="T50" i="2"/>
  <c r="S50" i="2"/>
  <c r="R50" i="2"/>
  <c r="P50" i="2"/>
  <c r="U49" i="2"/>
  <c r="T49" i="2"/>
  <c r="S49" i="2"/>
  <c r="R49" i="2"/>
  <c r="P49" i="2"/>
  <c r="U48" i="2"/>
  <c r="T48" i="2"/>
  <c r="S48" i="2"/>
  <c r="R48" i="2"/>
  <c r="P48" i="2"/>
  <c r="U47" i="2"/>
  <c r="T47" i="2"/>
  <c r="S47" i="2"/>
  <c r="R47" i="2"/>
  <c r="P47" i="2"/>
  <c r="U46" i="2"/>
  <c r="T46" i="2"/>
  <c r="S46" i="2"/>
  <c r="R46" i="2"/>
  <c r="P46" i="2"/>
  <c r="U45" i="2"/>
  <c r="T45" i="2"/>
  <c r="S45" i="2"/>
  <c r="R45" i="2"/>
  <c r="P45" i="2"/>
  <c r="U44" i="2"/>
  <c r="T44" i="2"/>
  <c r="S44" i="2"/>
  <c r="R44" i="2"/>
  <c r="P44" i="2"/>
  <c r="U43" i="2"/>
  <c r="T43" i="2"/>
  <c r="S43" i="2"/>
  <c r="R43" i="2"/>
  <c r="P43" i="2"/>
  <c r="U42" i="2"/>
  <c r="T42" i="2"/>
  <c r="S42" i="2"/>
  <c r="R42" i="2"/>
  <c r="P42" i="2"/>
  <c r="U41" i="2"/>
  <c r="T41" i="2"/>
  <c r="S41" i="2"/>
  <c r="R41" i="2"/>
  <c r="P41" i="2"/>
  <c r="U40" i="2"/>
  <c r="T40" i="2"/>
  <c r="S40" i="2"/>
  <c r="R40" i="2"/>
  <c r="P40" i="2"/>
  <c r="U39" i="2"/>
  <c r="T39" i="2"/>
  <c r="S39" i="2"/>
  <c r="R39" i="2"/>
  <c r="P39" i="2"/>
  <c r="U38" i="2"/>
  <c r="T38" i="2"/>
  <c r="S38" i="2"/>
  <c r="R38" i="2"/>
  <c r="P38" i="2"/>
  <c r="U37" i="2"/>
  <c r="T37" i="2"/>
  <c r="S37" i="2"/>
  <c r="R37" i="2"/>
  <c r="P37" i="2"/>
  <c r="U36" i="2"/>
  <c r="T36" i="2"/>
  <c r="S36" i="2"/>
  <c r="R36" i="2"/>
  <c r="P36" i="2"/>
  <c r="U35" i="2"/>
  <c r="T35" i="2"/>
  <c r="S35" i="2"/>
  <c r="R35" i="2"/>
  <c r="P35" i="2"/>
  <c r="U34" i="2"/>
  <c r="T34" i="2"/>
  <c r="S34" i="2"/>
  <c r="R34" i="2"/>
  <c r="P34" i="2"/>
  <c r="U33" i="2"/>
  <c r="T33" i="2"/>
  <c r="S33" i="2"/>
  <c r="R33" i="2"/>
  <c r="P33" i="2"/>
  <c r="U32" i="2"/>
  <c r="T32" i="2"/>
  <c r="S32" i="2"/>
  <c r="R32" i="2"/>
  <c r="P32" i="2"/>
  <c r="U31" i="2"/>
  <c r="T31" i="2"/>
  <c r="S31" i="2"/>
  <c r="R31" i="2"/>
  <c r="P31" i="2"/>
  <c r="U30" i="2"/>
  <c r="T30" i="2"/>
  <c r="S30" i="2"/>
  <c r="R30" i="2"/>
  <c r="P30" i="2"/>
  <c r="U29" i="2"/>
  <c r="T29" i="2"/>
  <c r="S29" i="2"/>
  <c r="R29" i="2"/>
  <c r="P29" i="2"/>
  <c r="U28" i="2"/>
  <c r="T28" i="2"/>
  <c r="S28" i="2"/>
  <c r="R28" i="2"/>
  <c r="P28" i="2"/>
  <c r="U27" i="2"/>
  <c r="T27" i="2"/>
  <c r="S27" i="2"/>
  <c r="R27" i="2"/>
  <c r="P27" i="2"/>
  <c r="U26" i="2"/>
  <c r="T26" i="2"/>
  <c r="S26" i="2"/>
  <c r="R26" i="2"/>
  <c r="P26" i="2"/>
  <c r="U25" i="2"/>
  <c r="T25" i="2"/>
  <c r="S25" i="2"/>
  <c r="R25" i="2"/>
  <c r="P25" i="2"/>
  <c r="U24" i="2"/>
  <c r="T24" i="2"/>
  <c r="S24" i="2"/>
  <c r="R24" i="2"/>
  <c r="P24" i="2"/>
  <c r="U23" i="2"/>
  <c r="T23" i="2"/>
  <c r="S23" i="2"/>
  <c r="R23" i="2"/>
  <c r="P23" i="2"/>
  <c r="U22" i="2"/>
  <c r="T22" i="2"/>
  <c r="S22" i="2"/>
  <c r="R22" i="2"/>
  <c r="P22" i="2"/>
  <c r="U21" i="2"/>
  <c r="T21" i="2"/>
  <c r="S21" i="2"/>
  <c r="R21" i="2"/>
  <c r="P21" i="2"/>
  <c r="U20" i="2"/>
  <c r="T20" i="2"/>
  <c r="S20" i="2"/>
  <c r="R20" i="2"/>
  <c r="P20" i="2"/>
  <c r="U19" i="2"/>
  <c r="T19" i="2"/>
  <c r="S19" i="2"/>
  <c r="R19" i="2"/>
  <c r="P19" i="2"/>
  <c r="U18" i="2"/>
  <c r="T18" i="2"/>
  <c r="S18" i="2"/>
  <c r="R18" i="2"/>
  <c r="P18" i="2"/>
  <c r="U17" i="2"/>
  <c r="T17" i="2"/>
  <c r="S17" i="2"/>
  <c r="R17" i="2"/>
  <c r="P17" i="2"/>
  <c r="U16" i="2"/>
  <c r="T16" i="2"/>
  <c r="S16" i="2"/>
  <c r="R16" i="2"/>
  <c r="P16" i="2"/>
  <c r="U15" i="2"/>
  <c r="T15" i="2"/>
  <c r="S15" i="2"/>
  <c r="R15" i="2"/>
  <c r="P15" i="2"/>
  <c r="U14" i="2"/>
  <c r="T14" i="2"/>
  <c r="S14" i="2"/>
  <c r="R14" i="2"/>
  <c r="P14" i="2"/>
  <c r="U13" i="2"/>
  <c r="T13" i="2"/>
  <c r="S13" i="2"/>
  <c r="R13" i="2"/>
  <c r="P13" i="2"/>
  <c r="U12" i="2"/>
  <c r="T12" i="2"/>
  <c r="S12" i="2"/>
  <c r="R12" i="2"/>
  <c r="P12" i="2"/>
  <c r="U11" i="2"/>
  <c r="T11" i="2"/>
  <c r="S11" i="2"/>
  <c r="R11" i="2"/>
  <c r="P11" i="2"/>
  <c r="U10" i="2"/>
  <c r="T10" i="2"/>
  <c r="S10" i="2"/>
  <c r="R10" i="2"/>
  <c r="P10" i="2"/>
  <c r="U9" i="2"/>
  <c r="T9" i="2"/>
  <c r="S9" i="2"/>
  <c r="R9" i="2"/>
  <c r="P9" i="2"/>
  <c r="U8" i="2"/>
  <c r="T8" i="2"/>
  <c r="S8" i="2"/>
  <c r="R8" i="2"/>
  <c r="P8" i="2"/>
  <c r="U7" i="2"/>
  <c r="T7" i="2"/>
  <c r="S7" i="2"/>
  <c r="R7" i="2"/>
  <c r="P7" i="2"/>
  <c r="U6" i="2"/>
  <c r="T6" i="2"/>
  <c r="S6" i="2"/>
  <c r="R6" i="2"/>
  <c r="P6" i="2"/>
  <c r="U5" i="2"/>
  <c r="T5" i="2"/>
  <c r="S5" i="2"/>
  <c r="R5" i="2"/>
  <c r="P5" i="2"/>
  <c r="U212" i="1"/>
  <c r="T212" i="1"/>
  <c r="S212" i="1"/>
  <c r="R212" i="1"/>
  <c r="U211" i="1"/>
  <c r="T211" i="1"/>
  <c r="S211" i="1"/>
  <c r="R211" i="1"/>
  <c r="P212" i="1" l="1"/>
  <c r="P211" i="1"/>
  <c r="U209" i="1" l="1"/>
  <c r="T209" i="1"/>
  <c r="S209" i="1"/>
  <c r="R209" i="1"/>
  <c r="P209" i="1"/>
  <c r="U208" i="1"/>
  <c r="T208" i="1"/>
  <c r="S208" i="1"/>
  <c r="R208" i="1"/>
  <c r="P208" i="1"/>
  <c r="U207" i="1"/>
  <c r="T207" i="1"/>
  <c r="S207" i="1"/>
  <c r="R207" i="1"/>
  <c r="P207" i="1"/>
  <c r="U206" i="1"/>
  <c r="T206" i="1"/>
  <c r="S206" i="1"/>
  <c r="R206" i="1"/>
  <c r="P206" i="1"/>
  <c r="U205" i="1"/>
  <c r="T205" i="1"/>
  <c r="S205" i="1"/>
  <c r="R205" i="1"/>
  <c r="P205" i="1"/>
  <c r="U204" i="1"/>
  <c r="T204" i="1"/>
  <c r="S204" i="1"/>
  <c r="R204" i="1"/>
  <c r="P204" i="1"/>
  <c r="U203" i="1"/>
  <c r="T203" i="1"/>
  <c r="S203" i="1"/>
  <c r="R203" i="1"/>
  <c r="P203" i="1"/>
  <c r="U202" i="1"/>
  <c r="T202" i="1"/>
  <c r="S202" i="1"/>
  <c r="R202" i="1"/>
  <c r="P202" i="1"/>
  <c r="U201" i="1"/>
  <c r="T201" i="1"/>
  <c r="S201" i="1"/>
  <c r="R201" i="1"/>
  <c r="P201" i="1"/>
  <c r="U200" i="1"/>
  <c r="T200" i="1"/>
  <c r="S200" i="1"/>
  <c r="R200" i="1"/>
  <c r="P200" i="1"/>
  <c r="U199" i="1"/>
  <c r="T199" i="1"/>
  <c r="S199" i="1"/>
  <c r="R199" i="1"/>
  <c r="P199" i="1"/>
  <c r="U198" i="1"/>
  <c r="T198" i="1"/>
  <c r="S198" i="1"/>
  <c r="R198" i="1"/>
  <c r="P198" i="1"/>
  <c r="U197" i="1"/>
  <c r="T197" i="1"/>
  <c r="S197" i="1"/>
  <c r="R197" i="1"/>
  <c r="P197" i="1"/>
  <c r="U196" i="1"/>
  <c r="T196" i="1"/>
  <c r="S196" i="1"/>
  <c r="R196" i="1"/>
  <c r="P196" i="1"/>
  <c r="U195" i="1"/>
  <c r="T195" i="1"/>
  <c r="S195" i="1"/>
  <c r="R195" i="1"/>
  <c r="P195" i="1"/>
  <c r="U194" i="1"/>
  <c r="T194" i="1"/>
  <c r="S194" i="1"/>
  <c r="R194" i="1"/>
  <c r="P194" i="1"/>
  <c r="U193" i="1"/>
  <c r="T193" i="1"/>
  <c r="S193" i="1"/>
  <c r="R193" i="1"/>
  <c r="P193" i="1"/>
  <c r="U192" i="1"/>
  <c r="T192" i="1"/>
  <c r="S192" i="1"/>
  <c r="R192" i="1"/>
  <c r="P192" i="1"/>
  <c r="U191" i="1"/>
  <c r="T191" i="1"/>
  <c r="S191" i="1"/>
  <c r="R191" i="1"/>
  <c r="P191" i="1"/>
  <c r="U190" i="1"/>
  <c r="T190" i="1"/>
  <c r="S190" i="1"/>
  <c r="R190" i="1"/>
  <c r="P190" i="1"/>
  <c r="U189" i="1"/>
  <c r="T189" i="1"/>
  <c r="S189" i="1"/>
  <c r="R189" i="1"/>
  <c r="P189" i="1"/>
  <c r="U188" i="1"/>
  <c r="T188" i="1"/>
  <c r="S188" i="1"/>
  <c r="R188" i="1"/>
  <c r="P188" i="1"/>
  <c r="U187" i="1"/>
  <c r="T187" i="1"/>
  <c r="S187" i="1"/>
  <c r="R187" i="1"/>
  <c r="P187" i="1"/>
  <c r="U186" i="1"/>
  <c r="T186" i="1"/>
  <c r="S186" i="1"/>
  <c r="R186" i="1"/>
  <c r="P186" i="1"/>
  <c r="U185" i="1"/>
  <c r="T185" i="1"/>
  <c r="S185" i="1"/>
  <c r="R185" i="1"/>
  <c r="P185" i="1"/>
  <c r="U184" i="1"/>
  <c r="T184" i="1"/>
  <c r="S184" i="1"/>
  <c r="R184" i="1"/>
  <c r="P184" i="1"/>
  <c r="U183" i="1"/>
  <c r="T183" i="1"/>
  <c r="S183" i="1"/>
  <c r="R183" i="1"/>
  <c r="P183" i="1"/>
  <c r="U182" i="1"/>
  <c r="T182" i="1"/>
  <c r="S182" i="1"/>
  <c r="R182" i="1"/>
  <c r="P182" i="1"/>
  <c r="U181" i="1"/>
  <c r="T181" i="1"/>
  <c r="S181" i="1"/>
  <c r="R181" i="1"/>
  <c r="P181" i="1"/>
  <c r="U180" i="1"/>
  <c r="T180" i="1"/>
  <c r="S180" i="1"/>
  <c r="R180" i="1"/>
  <c r="P180" i="1"/>
  <c r="U179" i="1"/>
  <c r="T179" i="1"/>
  <c r="S179" i="1"/>
  <c r="R179" i="1"/>
  <c r="P179" i="1"/>
  <c r="U178" i="1"/>
  <c r="T178" i="1"/>
  <c r="S178" i="1"/>
  <c r="R178" i="1"/>
  <c r="P178" i="1"/>
  <c r="U177" i="1"/>
  <c r="T177" i="1"/>
  <c r="S177" i="1"/>
  <c r="R177" i="1"/>
  <c r="P177" i="1"/>
  <c r="U176" i="1"/>
  <c r="T176" i="1"/>
  <c r="S176" i="1"/>
  <c r="R176" i="1"/>
  <c r="P176" i="1"/>
  <c r="U175" i="1"/>
  <c r="T175" i="1"/>
  <c r="S175" i="1"/>
  <c r="R175" i="1"/>
  <c r="P175" i="1"/>
  <c r="U174" i="1"/>
  <c r="T174" i="1"/>
  <c r="S174" i="1"/>
  <c r="R174" i="1"/>
  <c r="P174" i="1"/>
  <c r="U173" i="1"/>
  <c r="T173" i="1"/>
  <c r="S173" i="1"/>
  <c r="R173" i="1"/>
  <c r="P173" i="1"/>
  <c r="U172" i="1"/>
  <c r="T172" i="1"/>
  <c r="S172" i="1"/>
  <c r="R172" i="1"/>
  <c r="P172" i="1"/>
  <c r="U171" i="1"/>
  <c r="T171" i="1"/>
  <c r="S171" i="1"/>
  <c r="R171" i="1"/>
  <c r="P171" i="1"/>
  <c r="U170" i="1"/>
  <c r="T170" i="1"/>
  <c r="S170" i="1"/>
  <c r="R170" i="1"/>
  <c r="P170" i="1"/>
  <c r="U169" i="1"/>
  <c r="T169" i="1"/>
  <c r="S169" i="1"/>
  <c r="R169" i="1"/>
  <c r="P169" i="1"/>
  <c r="U168" i="1"/>
  <c r="T168" i="1"/>
  <c r="S168" i="1"/>
  <c r="R168" i="1"/>
  <c r="P168" i="1"/>
  <c r="U167" i="1"/>
  <c r="T167" i="1"/>
  <c r="S167" i="1"/>
  <c r="R167" i="1"/>
  <c r="P167" i="1"/>
  <c r="U166" i="1"/>
  <c r="T166" i="1"/>
  <c r="S166" i="1"/>
  <c r="R166" i="1"/>
  <c r="P166" i="1"/>
  <c r="U165" i="1"/>
  <c r="T165" i="1"/>
  <c r="S165" i="1"/>
  <c r="R165" i="1"/>
  <c r="P165" i="1"/>
  <c r="U164" i="1"/>
  <c r="T164" i="1"/>
  <c r="S164" i="1"/>
  <c r="R164" i="1"/>
  <c r="P164" i="1"/>
  <c r="U163" i="1"/>
  <c r="T163" i="1"/>
  <c r="S163" i="1"/>
  <c r="R163" i="1"/>
  <c r="P163" i="1"/>
  <c r="U162" i="1"/>
  <c r="T162" i="1"/>
  <c r="S162" i="1"/>
  <c r="R162" i="1"/>
  <c r="P162" i="1"/>
  <c r="U161" i="1"/>
  <c r="T161" i="1"/>
  <c r="S161" i="1"/>
  <c r="R161" i="1"/>
  <c r="P161" i="1"/>
  <c r="U160" i="1"/>
  <c r="T160" i="1"/>
  <c r="S160" i="1"/>
  <c r="R160" i="1"/>
  <c r="P160" i="1"/>
  <c r="U159" i="1"/>
  <c r="T159" i="1"/>
  <c r="S159" i="1"/>
  <c r="R159" i="1"/>
  <c r="P159" i="1"/>
  <c r="U158" i="1"/>
  <c r="T158" i="1"/>
  <c r="S158" i="1"/>
  <c r="R158" i="1"/>
  <c r="P158" i="1"/>
  <c r="U157" i="1"/>
  <c r="T157" i="1"/>
  <c r="S157" i="1"/>
  <c r="R157" i="1"/>
  <c r="P157" i="1"/>
  <c r="U156" i="1"/>
  <c r="T156" i="1"/>
  <c r="S156" i="1"/>
  <c r="R156" i="1"/>
  <c r="P156" i="1"/>
  <c r="U155" i="1"/>
  <c r="T155" i="1"/>
  <c r="S155" i="1"/>
  <c r="R155" i="1"/>
  <c r="P155" i="1"/>
  <c r="U154" i="1"/>
  <c r="T154" i="1"/>
  <c r="S154" i="1"/>
  <c r="R154" i="1"/>
  <c r="P154" i="1"/>
  <c r="U153" i="1"/>
  <c r="T153" i="1"/>
  <c r="S153" i="1"/>
  <c r="R153" i="1"/>
  <c r="P153" i="1"/>
  <c r="U152" i="1"/>
  <c r="T152" i="1"/>
  <c r="S152" i="1"/>
  <c r="R152" i="1"/>
  <c r="P152" i="1"/>
  <c r="U151" i="1"/>
  <c r="T151" i="1"/>
  <c r="S151" i="1"/>
  <c r="R151" i="1"/>
  <c r="P151" i="1"/>
  <c r="U150" i="1"/>
  <c r="T150" i="1"/>
  <c r="S150" i="1"/>
  <c r="R150" i="1"/>
  <c r="P150" i="1"/>
  <c r="U149" i="1"/>
  <c r="T149" i="1"/>
  <c r="S149" i="1"/>
  <c r="R149" i="1"/>
  <c r="P149" i="1"/>
  <c r="U148" i="1"/>
  <c r="T148" i="1"/>
  <c r="S148" i="1"/>
  <c r="R148" i="1"/>
  <c r="P148" i="1"/>
  <c r="U147" i="1"/>
  <c r="T147" i="1"/>
  <c r="S147" i="1"/>
  <c r="R147" i="1"/>
  <c r="P147" i="1"/>
  <c r="U146" i="1"/>
  <c r="T146" i="1"/>
  <c r="S146" i="1"/>
  <c r="R146" i="1"/>
  <c r="P146" i="1"/>
  <c r="U145" i="1"/>
  <c r="T145" i="1"/>
  <c r="S145" i="1"/>
  <c r="R145" i="1"/>
  <c r="P145" i="1"/>
  <c r="U144" i="1"/>
  <c r="T144" i="1"/>
  <c r="S144" i="1"/>
  <c r="R144" i="1"/>
  <c r="P144" i="1"/>
  <c r="U143" i="1"/>
  <c r="T143" i="1"/>
  <c r="S143" i="1"/>
  <c r="R143" i="1"/>
  <c r="P143" i="1"/>
  <c r="U142" i="1"/>
  <c r="T142" i="1"/>
  <c r="S142" i="1"/>
  <c r="R142" i="1"/>
  <c r="P142" i="1"/>
  <c r="U141" i="1"/>
  <c r="T141" i="1"/>
  <c r="S141" i="1"/>
  <c r="R141" i="1"/>
  <c r="P141" i="1"/>
  <c r="U140" i="1"/>
  <c r="T140" i="1"/>
  <c r="S140" i="1"/>
  <c r="R140" i="1"/>
  <c r="P140" i="1"/>
  <c r="U139" i="1"/>
  <c r="T139" i="1"/>
  <c r="S139" i="1"/>
  <c r="R139" i="1"/>
  <c r="P139" i="1"/>
  <c r="U138" i="1"/>
  <c r="T138" i="1"/>
  <c r="S138" i="1"/>
  <c r="R138" i="1"/>
  <c r="P138" i="1"/>
  <c r="U137" i="1"/>
  <c r="T137" i="1"/>
  <c r="S137" i="1"/>
  <c r="R137" i="1"/>
  <c r="P137" i="1"/>
  <c r="U136" i="1"/>
  <c r="T136" i="1"/>
  <c r="S136" i="1"/>
  <c r="R136" i="1"/>
  <c r="P136" i="1"/>
  <c r="U135" i="1"/>
  <c r="T135" i="1"/>
  <c r="S135" i="1"/>
  <c r="R135" i="1"/>
  <c r="P135" i="1"/>
  <c r="U134" i="1"/>
  <c r="T134" i="1"/>
  <c r="S134" i="1"/>
  <c r="R134" i="1"/>
  <c r="P134" i="1"/>
  <c r="U133" i="1"/>
  <c r="T133" i="1"/>
  <c r="S133" i="1"/>
  <c r="R133" i="1"/>
  <c r="P133" i="1"/>
  <c r="U132" i="1"/>
  <c r="T132" i="1"/>
  <c r="S132" i="1"/>
  <c r="R132" i="1"/>
  <c r="P132" i="1"/>
  <c r="U131" i="1"/>
  <c r="T131" i="1"/>
  <c r="S131" i="1"/>
  <c r="R131" i="1"/>
  <c r="P131" i="1"/>
  <c r="U130" i="1"/>
  <c r="T130" i="1"/>
  <c r="S130" i="1"/>
  <c r="R130" i="1"/>
  <c r="P130" i="1"/>
  <c r="U129" i="1"/>
  <c r="T129" i="1"/>
  <c r="S129" i="1"/>
  <c r="R129" i="1"/>
  <c r="P129" i="1"/>
  <c r="U128" i="1"/>
  <c r="T128" i="1"/>
  <c r="S128" i="1"/>
  <c r="R128" i="1"/>
  <c r="P128" i="1"/>
  <c r="U127" i="1"/>
  <c r="T127" i="1"/>
  <c r="S127" i="1"/>
  <c r="R127" i="1"/>
  <c r="P127" i="1"/>
  <c r="U126" i="1"/>
  <c r="T126" i="1"/>
  <c r="S126" i="1"/>
  <c r="R126" i="1"/>
  <c r="P126" i="1"/>
  <c r="U125" i="1"/>
  <c r="T125" i="1"/>
  <c r="S125" i="1"/>
  <c r="R125" i="1"/>
  <c r="P125" i="1"/>
  <c r="U124" i="1"/>
  <c r="T124" i="1"/>
  <c r="S124" i="1"/>
  <c r="R124" i="1"/>
  <c r="P124" i="1"/>
  <c r="U123" i="1"/>
  <c r="T123" i="1"/>
  <c r="S123" i="1"/>
  <c r="R123" i="1"/>
  <c r="P123" i="1"/>
  <c r="U122" i="1"/>
  <c r="T122" i="1"/>
  <c r="S122" i="1"/>
  <c r="R122" i="1"/>
  <c r="P122" i="1"/>
  <c r="U121" i="1"/>
  <c r="T121" i="1"/>
  <c r="S121" i="1"/>
  <c r="R121" i="1"/>
  <c r="P121" i="1"/>
  <c r="U120" i="1"/>
  <c r="T120" i="1"/>
  <c r="S120" i="1"/>
  <c r="R120" i="1"/>
  <c r="P120" i="1"/>
  <c r="U119" i="1"/>
  <c r="T119" i="1"/>
  <c r="S119" i="1"/>
  <c r="R119" i="1"/>
  <c r="P119" i="1"/>
  <c r="U118" i="1"/>
  <c r="T118" i="1"/>
  <c r="S118" i="1"/>
  <c r="R118" i="1"/>
  <c r="P118" i="1"/>
  <c r="U117" i="1"/>
  <c r="T117" i="1"/>
  <c r="S117" i="1"/>
  <c r="R117" i="1"/>
  <c r="P117" i="1"/>
  <c r="U116" i="1"/>
  <c r="T116" i="1"/>
  <c r="S116" i="1"/>
  <c r="R116" i="1"/>
  <c r="P116" i="1"/>
  <c r="U115" i="1"/>
  <c r="T115" i="1"/>
  <c r="S115" i="1"/>
  <c r="R115" i="1"/>
  <c r="P115" i="1"/>
  <c r="U114" i="1"/>
  <c r="T114" i="1"/>
  <c r="S114" i="1"/>
  <c r="R114" i="1"/>
  <c r="P114" i="1"/>
  <c r="U113" i="1"/>
  <c r="T113" i="1"/>
  <c r="S113" i="1"/>
  <c r="R113" i="1"/>
  <c r="P113" i="1"/>
  <c r="U112" i="1"/>
  <c r="T112" i="1"/>
  <c r="S112" i="1"/>
  <c r="R112" i="1"/>
  <c r="P112" i="1"/>
  <c r="U111" i="1"/>
  <c r="T111" i="1"/>
  <c r="S111" i="1"/>
  <c r="R111" i="1"/>
  <c r="P111" i="1"/>
  <c r="U110" i="1"/>
  <c r="T110" i="1"/>
  <c r="S110" i="1"/>
  <c r="R110" i="1"/>
  <c r="P110" i="1"/>
  <c r="U109" i="1"/>
  <c r="T109" i="1"/>
  <c r="S109" i="1"/>
  <c r="R109" i="1"/>
  <c r="P109" i="1"/>
  <c r="U108" i="1"/>
  <c r="T108" i="1"/>
  <c r="S108" i="1"/>
  <c r="R108" i="1"/>
  <c r="P108" i="1"/>
  <c r="U107" i="1"/>
  <c r="T107" i="1"/>
  <c r="S107" i="1"/>
  <c r="R107" i="1"/>
  <c r="P107" i="1"/>
  <c r="U106" i="1"/>
  <c r="T106" i="1"/>
  <c r="S106" i="1"/>
  <c r="R106" i="1"/>
  <c r="P106" i="1"/>
  <c r="U105" i="1"/>
  <c r="T105" i="1"/>
  <c r="S105" i="1"/>
  <c r="R105" i="1"/>
  <c r="P105" i="1"/>
  <c r="U104" i="1"/>
  <c r="T104" i="1"/>
  <c r="S104" i="1"/>
  <c r="R104" i="1"/>
  <c r="P104" i="1"/>
  <c r="U103" i="1"/>
  <c r="T103" i="1"/>
  <c r="S103" i="1"/>
  <c r="R103" i="1"/>
  <c r="P103" i="1"/>
  <c r="U102" i="1"/>
  <c r="T102" i="1"/>
  <c r="S102" i="1"/>
  <c r="R102" i="1"/>
  <c r="P102" i="1"/>
  <c r="U101" i="1"/>
  <c r="T101" i="1"/>
  <c r="S101" i="1"/>
  <c r="R101" i="1"/>
  <c r="P101" i="1"/>
  <c r="U100" i="1"/>
  <c r="T100" i="1"/>
  <c r="S100" i="1"/>
  <c r="R100" i="1"/>
  <c r="P100" i="1"/>
  <c r="U99" i="1"/>
  <c r="T99" i="1"/>
  <c r="S99" i="1"/>
  <c r="R99" i="1"/>
  <c r="P99" i="1"/>
  <c r="U98" i="1"/>
  <c r="T98" i="1"/>
  <c r="S98" i="1"/>
  <c r="R98" i="1"/>
  <c r="P98" i="1"/>
  <c r="U97" i="1"/>
  <c r="T97" i="1"/>
  <c r="S97" i="1"/>
  <c r="R97" i="1"/>
  <c r="P97" i="1"/>
  <c r="U96" i="1"/>
  <c r="T96" i="1"/>
  <c r="S96" i="1"/>
  <c r="R96" i="1"/>
  <c r="P96" i="1"/>
  <c r="U95" i="1"/>
  <c r="T95" i="1"/>
  <c r="S95" i="1"/>
  <c r="R95" i="1"/>
  <c r="P95" i="1"/>
  <c r="U94" i="1"/>
  <c r="T94" i="1"/>
  <c r="S94" i="1"/>
  <c r="R94" i="1"/>
  <c r="P94" i="1"/>
  <c r="U93" i="1"/>
  <c r="T93" i="1"/>
  <c r="S93" i="1"/>
  <c r="R93" i="1"/>
  <c r="P93" i="1"/>
  <c r="U92" i="1"/>
  <c r="T92" i="1"/>
  <c r="S92" i="1"/>
  <c r="R92" i="1"/>
  <c r="P92" i="1"/>
  <c r="U91" i="1"/>
  <c r="T91" i="1"/>
  <c r="S91" i="1"/>
  <c r="R91" i="1"/>
  <c r="P91" i="1"/>
  <c r="U90" i="1"/>
  <c r="T90" i="1"/>
  <c r="S90" i="1"/>
  <c r="R90" i="1"/>
  <c r="P90" i="1"/>
  <c r="U89" i="1"/>
  <c r="T89" i="1"/>
  <c r="S89" i="1"/>
  <c r="R89" i="1"/>
  <c r="P89" i="1"/>
  <c r="U88" i="1"/>
  <c r="T88" i="1"/>
  <c r="S88" i="1"/>
  <c r="R88" i="1"/>
  <c r="P88" i="1"/>
  <c r="U87" i="1"/>
  <c r="T87" i="1"/>
  <c r="S87" i="1"/>
  <c r="R87" i="1"/>
  <c r="P87" i="1"/>
  <c r="U86" i="1"/>
  <c r="T86" i="1"/>
  <c r="S86" i="1"/>
  <c r="R86" i="1"/>
  <c r="P86" i="1"/>
  <c r="U85" i="1"/>
  <c r="T85" i="1"/>
  <c r="S85" i="1"/>
  <c r="R85" i="1"/>
  <c r="P85" i="1"/>
  <c r="U84" i="1"/>
  <c r="T84" i="1"/>
  <c r="S84" i="1"/>
  <c r="R84" i="1"/>
  <c r="P84" i="1"/>
  <c r="U83" i="1"/>
  <c r="T83" i="1"/>
  <c r="S83" i="1"/>
  <c r="R83" i="1"/>
  <c r="P83" i="1"/>
  <c r="U82" i="1"/>
  <c r="T82" i="1"/>
  <c r="S82" i="1"/>
  <c r="R82" i="1"/>
  <c r="P82" i="1"/>
  <c r="U81" i="1"/>
  <c r="T81" i="1"/>
  <c r="S81" i="1"/>
  <c r="R81" i="1"/>
  <c r="P81" i="1"/>
  <c r="U80" i="1"/>
  <c r="T80" i="1"/>
  <c r="S80" i="1"/>
  <c r="R80" i="1"/>
  <c r="P80" i="1"/>
  <c r="U79" i="1"/>
  <c r="T79" i="1"/>
  <c r="S79" i="1"/>
  <c r="R79" i="1"/>
  <c r="P79" i="1"/>
  <c r="U78" i="1"/>
  <c r="T78" i="1"/>
  <c r="S78" i="1"/>
  <c r="R78" i="1"/>
  <c r="P78" i="1"/>
  <c r="U77" i="1"/>
  <c r="T77" i="1"/>
  <c r="S77" i="1"/>
  <c r="R77" i="1"/>
  <c r="P77" i="1"/>
  <c r="U76" i="1"/>
  <c r="T76" i="1"/>
  <c r="S76" i="1"/>
  <c r="R76" i="1"/>
  <c r="P76" i="1"/>
  <c r="U75" i="1"/>
  <c r="T75" i="1"/>
  <c r="S75" i="1"/>
  <c r="R75" i="1"/>
  <c r="P75" i="1"/>
  <c r="U74" i="1"/>
  <c r="T74" i="1"/>
  <c r="S74" i="1"/>
  <c r="R74" i="1"/>
  <c r="P74" i="1"/>
  <c r="U73" i="1"/>
  <c r="T73" i="1"/>
  <c r="S73" i="1"/>
  <c r="R73" i="1"/>
  <c r="P73" i="1"/>
  <c r="U72" i="1"/>
  <c r="T72" i="1"/>
  <c r="S72" i="1"/>
  <c r="R72" i="1"/>
  <c r="P72" i="1"/>
  <c r="U71" i="1"/>
  <c r="T71" i="1"/>
  <c r="S71" i="1"/>
  <c r="R71" i="1"/>
  <c r="P71" i="1"/>
  <c r="U70" i="1"/>
  <c r="T70" i="1"/>
  <c r="S70" i="1"/>
  <c r="R70" i="1"/>
  <c r="P70" i="1"/>
  <c r="U69" i="1"/>
  <c r="T69" i="1"/>
  <c r="S69" i="1"/>
  <c r="R69" i="1"/>
  <c r="P69" i="1"/>
  <c r="U68" i="1"/>
  <c r="T68" i="1"/>
  <c r="S68" i="1"/>
  <c r="R68" i="1"/>
  <c r="P68" i="1"/>
  <c r="U67" i="1"/>
  <c r="T67" i="1"/>
  <c r="S67" i="1"/>
  <c r="R67" i="1"/>
  <c r="P67" i="1"/>
  <c r="U66" i="1"/>
  <c r="T66" i="1"/>
  <c r="S66" i="1"/>
  <c r="R66" i="1"/>
  <c r="P66" i="1"/>
  <c r="U65" i="1"/>
  <c r="T65" i="1"/>
  <c r="S65" i="1"/>
  <c r="R65" i="1"/>
  <c r="P65" i="1"/>
  <c r="U64" i="1"/>
  <c r="T64" i="1"/>
  <c r="S64" i="1"/>
  <c r="R64" i="1"/>
  <c r="P64" i="1"/>
  <c r="U63" i="1"/>
  <c r="T63" i="1"/>
  <c r="S63" i="1"/>
  <c r="R63" i="1"/>
  <c r="P63" i="1"/>
  <c r="U62" i="1"/>
  <c r="T62" i="1"/>
  <c r="S62" i="1"/>
  <c r="R62" i="1"/>
  <c r="P62" i="1"/>
  <c r="U61" i="1"/>
  <c r="T61" i="1"/>
  <c r="S61" i="1"/>
  <c r="R61" i="1"/>
  <c r="P61" i="1"/>
  <c r="U60" i="1"/>
  <c r="T60" i="1"/>
  <c r="S60" i="1"/>
  <c r="R60" i="1"/>
  <c r="P60" i="1"/>
  <c r="U59" i="1"/>
  <c r="T59" i="1"/>
  <c r="S59" i="1"/>
  <c r="R59" i="1"/>
  <c r="P59" i="1"/>
  <c r="U58" i="1"/>
  <c r="T58" i="1"/>
  <c r="S58" i="1"/>
  <c r="R58" i="1"/>
  <c r="P58" i="1"/>
  <c r="U57" i="1"/>
  <c r="T57" i="1"/>
  <c r="S57" i="1"/>
  <c r="R57" i="1"/>
  <c r="P57" i="1"/>
  <c r="U56" i="1"/>
  <c r="T56" i="1"/>
  <c r="S56" i="1"/>
  <c r="R56" i="1"/>
  <c r="P56" i="1"/>
  <c r="U55" i="1"/>
  <c r="T55" i="1"/>
  <c r="S55" i="1"/>
  <c r="R55" i="1"/>
  <c r="P55" i="1"/>
  <c r="U54" i="1"/>
  <c r="T54" i="1"/>
  <c r="S54" i="1"/>
  <c r="R54" i="1"/>
  <c r="P54" i="1"/>
  <c r="U53" i="1"/>
  <c r="T53" i="1"/>
  <c r="S53" i="1"/>
  <c r="R53" i="1"/>
  <c r="P53" i="1"/>
  <c r="U52" i="1"/>
  <c r="T52" i="1"/>
  <c r="S52" i="1"/>
  <c r="R52" i="1"/>
  <c r="P52" i="1"/>
  <c r="U51" i="1"/>
  <c r="T51" i="1"/>
  <c r="S51" i="1"/>
  <c r="R51" i="1"/>
  <c r="P51" i="1"/>
  <c r="U50" i="1"/>
  <c r="T50" i="1"/>
  <c r="S50" i="1"/>
  <c r="R50" i="1"/>
  <c r="P50" i="1"/>
  <c r="U49" i="1"/>
  <c r="T49" i="1"/>
  <c r="S49" i="1"/>
  <c r="R49" i="1"/>
  <c r="P49" i="1"/>
  <c r="U48" i="1"/>
  <c r="T48" i="1"/>
  <c r="S48" i="1"/>
  <c r="R48" i="1"/>
  <c r="P48" i="1"/>
  <c r="U47" i="1"/>
  <c r="T47" i="1"/>
  <c r="S47" i="1"/>
  <c r="R47" i="1"/>
  <c r="P47" i="1"/>
  <c r="U46" i="1"/>
  <c r="T46" i="1"/>
  <c r="S46" i="1"/>
  <c r="R46" i="1"/>
  <c r="P46" i="1"/>
  <c r="U45" i="1"/>
  <c r="T45" i="1"/>
  <c r="S45" i="1"/>
  <c r="R45" i="1"/>
  <c r="P45" i="1"/>
  <c r="U44" i="1"/>
  <c r="T44" i="1"/>
  <c r="S44" i="1"/>
  <c r="R44" i="1"/>
  <c r="P44" i="1"/>
  <c r="U43" i="1"/>
  <c r="T43" i="1"/>
  <c r="S43" i="1"/>
  <c r="R43" i="1"/>
  <c r="P43" i="1"/>
  <c r="U42" i="1"/>
  <c r="T42" i="1"/>
  <c r="S42" i="1"/>
  <c r="R42" i="1"/>
  <c r="P42" i="1"/>
  <c r="U41" i="1"/>
  <c r="T41" i="1"/>
  <c r="S41" i="1"/>
  <c r="R41" i="1"/>
  <c r="P41" i="1"/>
  <c r="U40" i="1"/>
  <c r="T40" i="1"/>
  <c r="S40" i="1"/>
  <c r="R40" i="1"/>
  <c r="P40" i="1"/>
  <c r="U39" i="1"/>
  <c r="T39" i="1"/>
  <c r="S39" i="1"/>
  <c r="R39" i="1"/>
  <c r="P39" i="1"/>
  <c r="U38" i="1"/>
  <c r="T38" i="1"/>
  <c r="S38" i="1"/>
  <c r="R38" i="1"/>
  <c r="P38" i="1"/>
  <c r="U37" i="1"/>
  <c r="T37" i="1"/>
  <c r="S37" i="1"/>
  <c r="R37" i="1"/>
  <c r="P37" i="1"/>
  <c r="U36" i="1"/>
  <c r="T36" i="1"/>
  <c r="S36" i="1"/>
  <c r="R36" i="1"/>
  <c r="P36" i="1"/>
  <c r="U35" i="1"/>
  <c r="T35" i="1"/>
  <c r="S35" i="1"/>
  <c r="R35" i="1"/>
  <c r="P35" i="1"/>
  <c r="U34" i="1"/>
  <c r="T34" i="1"/>
  <c r="S34" i="1"/>
  <c r="R34" i="1"/>
  <c r="P34" i="1"/>
  <c r="U33" i="1"/>
  <c r="T33" i="1"/>
  <c r="S33" i="1"/>
  <c r="R33" i="1"/>
  <c r="P33" i="1"/>
  <c r="U32" i="1"/>
  <c r="T32" i="1"/>
  <c r="S32" i="1"/>
  <c r="R32" i="1"/>
  <c r="P32" i="1"/>
  <c r="U31" i="1"/>
  <c r="T31" i="1"/>
  <c r="S31" i="1"/>
  <c r="R31" i="1"/>
  <c r="P31" i="1"/>
  <c r="U30" i="1"/>
  <c r="T30" i="1"/>
  <c r="S30" i="1"/>
  <c r="R30" i="1"/>
  <c r="P30" i="1"/>
  <c r="U29" i="1"/>
  <c r="T29" i="1"/>
  <c r="S29" i="1"/>
  <c r="R29" i="1"/>
  <c r="P29" i="1"/>
  <c r="U28" i="1"/>
  <c r="T28" i="1"/>
  <c r="S28" i="1"/>
  <c r="R28" i="1"/>
  <c r="P28" i="1"/>
  <c r="U27" i="1"/>
  <c r="T27" i="1"/>
  <c r="S27" i="1"/>
  <c r="R27" i="1"/>
  <c r="P27" i="1"/>
  <c r="U26" i="1"/>
  <c r="T26" i="1"/>
  <c r="S26" i="1"/>
  <c r="R26" i="1"/>
  <c r="P26" i="1"/>
  <c r="U25" i="1"/>
  <c r="T25" i="1"/>
  <c r="S25" i="1"/>
  <c r="R25" i="1"/>
  <c r="P25" i="1"/>
  <c r="U24" i="1"/>
  <c r="T24" i="1"/>
  <c r="S24" i="1"/>
  <c r="R24" i="1"/>
  <c r="P24" i="1"/>
  <c r="U23" i="1"/>
  <c r="T23" i="1"/>
  <c r="S23" i="1"/>
  <c r="R23" i="1"/>
  <c r="P23" i="1"/>
  <c r="U22" i="1"/>
  <c r="T22" i="1"/>
  <c r="S22" i="1"/>
  <c r="R22" i="1"/>
  <c r="P22" i="1"/>
  <c r="U21" i="1"/>
  <c r="T21" i="1"/>
  <c r="S21" i="1"/>
  <c r="R21" i="1"/>
  <c r="P21" i="1"/>
  <c r="U20" i="1"/>
  <c r="T20" i="1"/>
  <c r="S20" i="1"/>
  <c r="R20" i="1"/>
  <c r="P20" i="1"/>
  <c r="U19" i="1"/>
  <c r="T19" i="1"/>
  <c r="S19" i="1"/>
  <c r="R19" i="1"/>
  <c r="P19" i="1"/>
  <c r="U18" i="1"/>
  <c r="T18" i="1"/>
  <c r="S18" i="1"/>
  <c r="R18" i="1"/>
  <c r="P18" i="1"/>
  <c r="U17" i="1"/>
  <c r="T17" i="1"/>
  <c r="S17" i="1"/>
  <c r="R17" i="1"/>
  <c r="P17" i="1"/>
  <c r="U16" i="1"/>
  <c r="T16" i="1"/>
  <c r="S16" i="1"/>
  <c r="R16" i="1"/>
  <c r="P16" i="1"/>
  <c r="U15" i="1"/>
  <c r="T15" i="1"/>
  <c r="S15" i="1"/>
  <c r="R15" i="1"/>
  <c r="P15" i="1"/>
  <c r="U14" i="1"/>
  <c r="T14" i="1"/>
  <c r="S14" i="1"/>
  <c r="R14" i="1"/>
  <c r="P14" i="1"/>
  <c r="U13" i="1"/>
  <c r="T13" i="1"/>
  <c r="S13" i="1"/>
  <c r="R13" i="1"/>
  <c r="P13" i="1"/>
  <c r="U12" i="1"/>
  <c r="T12" i="1"/>
  <c r="S12" i="1"/>
  <c r="R12" i="1"/>
  <c r="P12" i="1"/>
  <c r="U11" i="1"/>
  <c r="T11" i="1"/>
  <c r="S11" i="1"/>
  <c r="R11" i="1"/>
  <c r="P11" i="1"/>
  <c r="U10" i="1"/>
  <c r="T10" i="1"/>
  <c r="S10" i="1"/>
  <c r="R10" i="1"/>
  <c r="P10" i="1"/>
  <c r="U9" i="1"/>
  <c r="T9" i="1"/>
  <c r="S9" i="1"/>
  <c r="R9" i="1"/>
  <c r="P9" i="1"/>
  <c r="U8" i="1"/>
  <c r="T8" i="1"/>
  <c r="S8" i="1"/>
  <c r="R8" i="1"/>
  <c r="P8" i="1"/>
  <c r="U7" i="1"/>
  <c r="T7" i="1"/>
  <c r="S7" i="1"/>
  <c r="R7" i="1"/>
  <c r="P7" i="1"/>
  <c r="U6" i="1"/>
  <c r="T6" i="1"/>
  <c r="S6" i="1"/>
  <c r="R6" i="1"/>
  <c r="P6" i="1"/>
  <c r="U5" i="1"/>
  <c r="T5" i="1"/>
  <c r="S5" i="1"/>
  <c r="R5" i="1"/>
  <c r="P5" i="1"/>
</calcChain>
</file>

<file path=xl/sharedStrings.xml><?xml version="1.0" encoding="utf-8"?>
<sst xmlns="http://schemas.openxmlformats.org/spreadsheetml/2006/main" count="2389" uniqueCount="534">
  <si>
    <t xml:space="preserve">Southern Regional Climate Center | 
Climate Normals
</t>
  </si>
  <si>
    <t>Station Name</t>
  </si>
  <si>
    <t>Station ID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</si>
  <si>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</si>
  <si>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</si>
  <si>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</si>
  <si>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</si>
  <si>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</si>
  <si>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</si>
  <si>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</si>
  <si>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</si>
  <si>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</si>
  <si>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</si>
  <si>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</si>
  <si>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</si>
  <si>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</si>
  <si>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AFTON - JANESVILLE WWTP</t>
  </si>
  <si>
    <t>USC00470045</t>
  </si>
  <si>
    <t>ALMA DAM 4</t>
  </si>
  <si>
    <t>USC00470124</t>
  </si>
  <si>
    <t>AMERY</t>
  </si>
  <si>
    <t>USC00470175</t>
  </si>
  <si>
    <t>ANTIGO</t>
  </si>
  <si>
    <t>USC00470239</t>
  </si>
  <si>
    <t>APPLETON</t>
  </si>
  <si>
    <t>USC00470265</t>
  </si>
  <si>
    <t>ARLINGTON</t>
  </si>
  <si>
    <t>USC00470308</t>
  </si>
  <si>
    <t>ASHLAND 3S</t>
  </si>
  <si>
    <t>USC00470347</t>
  </si>
  <si>
    <t>ASHLAND KENNEDY MEM AP</t>
  </si>
  <si>
    <t>USW00094929</t>
  </si>
  <si>
    <t>AUGUSTA RS</t>
  </si>
  <si>
    <t>USC00470382</t>
  </si>
  <si>
    <t>BALDWIN</t>
  </si>
  <si>
    <t>USC00470486</t>
  </si>
  <si>
    <t>BARABOO</t>
  </si>
  <si>
    <t>USC00470516</t>
  </si>
  <si>
    <t>BAYFIELD 6 N</t>
  </si>
  <si>
    <t>USC00470603</t>
  </si>
  <si>
    <t>BAYFIELD FISH HATCHERY</t>
  </si>
  <si>
    <t>USC00470604</t>
  </si>
  <si>
    <t>BEAVER DAM WWTP</t>
  </si>
  <si>
    <t>USC00470645</t>
  </si>
  <si>
    <t>BELGIUM WWTP</t>
  </si>
  <si>
    <t>USC00470652</t>
  </si>
  <si>
    <t>BELOIT</t>
  </si>
  <si>
    <t>USC00470696</t>
  </si>
  <si>
    <t>BERLIN WWTP</t>
  </si>
  <si>
    <t>USC00470742</t>
  </si>
  <si>
    <t>BIG FALLS HYDRO</t>
  </si>
  <si>
    <t>USC00470773</t>
  </si>
  <si>
    <t>BLAIR</t>
  </si>
  <si>
    <t>USC00470882</t>
  </si>
  <si>
    <t>BLOOMER</t>
  </si>
  <si>
    <t>USC00470904</t>
  </si>
  <si>
    <t>BOSCOBEL AP</t>
  </si>
  <si>
    <t>USW00094994</t>
  </si>
  <si>
    <t>BRILLION</t>
  </si>
  <si>
    <t>USC00471064</t>
  </si>
  <si>
    <t>BRODHEAD WWTP</t>
  </si>
  <si>
    <t>USC00471078</t>
  </si>
  <si>
    <t>BROOKFIELD WWTP</t>
  </si>
  <si>
    <t>USC00471062</t>
  </si>
  <si>
    <t>BRULE RS</t>
  </si>
  <si>
    <t>USC00471131</t>
  </si>
  <si>
    <t>BURLINGTON</t>
  </si>
  <si>
    <t>USC00471205</t>
  </si>
  <si>
    <t>BUTTERNUT 3SW</t>
  </si>
  <si>
    <t>USC00471249</t>
  </si>
  <si>
    <t>CASHTON</t>
  </si>
  <si>
    <t>USC00471280</t>
  </si>
  <si>
    <t>CASHTON 3NNW</t>
  </si>
  <si>
    <t>USC00471287</t>
  </si>
  <si>
    <t>CHARMANY FARM</t>
  </si>
  <si>
    <t>USC00471416</t>
  </si>
  <si>
    <t>CHILTON</t>
  </si>
  <si>
    <t>USC00471568</t>
  </si>
  <si>
    <t>CLAM LAKE 4W</t>
  </si>
  <si>
    <t>USC00471604</t>
  </si>
  <si>
    <t>CLINTON WWTP</t>
  </si>
  <si>
    <t>USC00471667</t>
  </si>
  <si>
    <t>CLINTONVILLE</t>
  </si>
  <si>
    <t>USC00471676</t>
  </si>
  <si>
    <t>COUDERAY 7 W</t>
  </si>
  <si>
    <t>USC00471847</t>
  </si>
  <si>
    <t>CRIVITZ HIGH FALLS</t>
  </si>
  <si>
    <t>USC00471897</t>
  </si>
  <si>
    <t>CUMBERLAND</t>
  </si>
  <si>
    <t>USC00471923</t>
  </si>
  <si>
    <t>DALTON</t>
  </si>
  <si>
    <t>USC00471970</t>
  </si>
  <si>
    <t>DANBURY</t>
  </si>
  <si>
    <t>USC00471978</t>
  </si>
  <si>
    <t>DARLINGTON WWTP</t>
  </si>
  <si>
    <t>USC00472001</t>
  </si>
  <si>
    <t>DELAVAN WWTP</t>
  </si>
  <si>
    <t>USC00472051</t>
  </si>
  <si>
    <t>DENMARK WWTP</t>
  </si>
  <si>
    <t>USC00472055</t>
  </si>
  <si>
    <t>DODGE</t>
  </si>
  <si>
    <t>USC00472165</t>
  </si>
  <si>
    <t>DODGEVILLE WWTP</t>
  </si>
  <si>
    <t>USC00472173</t>
  </si>
  <si>
    <t>DRUMMOND</t>
  </si>
  <si>
    <t>USC00472240</t>
  </si>
  <si>
    <t>DURAND</t>
  </si>
  <si>
    <t>USC00472279</t>
  </si>
  <si>
    <t>EAGLE RVR</t>
  </si>
  <si>
    <t>USC00472314</t>
  </si>
  <si>
    <t>EAU CLAIRE 3SW</t>
  </si>
  <si>
    <t>USC00472425</t>
  </si>
  <si>
    <t>EAU CLAIRE RGNL AP</t>
  </si>
  <si>
    <t>USW00014991</t>
  </si>
  <si>
    <t>ELLSWORTH 1E</t>
  </si>
  <si>
    <t>USC00472556</t>
  </si>
  <si>
    <t>EPHRAIM 1NE-WWTP</t>
  </si>
  <si>
    <t>USC00472626</t>
  </si>
  <si>
    <t>FLORENCE</t>
  </si>
  <si>
    <t>USC00472826</t>
  </si>
  <si>
    <t>FOND DU LAC 2 SW</t>
  </si>
  <si>
    <t>USC00472842</t>
  </si>
  <si>
    <t>FOND DU LAC CO AP</t>
  </si>
  <si>
    <t>USW00004840</t>
  </si>
  <si>
    <t>FOND DU LAC WWTP</t>
  </si>
  <si>
    <t>USC00472839</t>
  </si>
  <si>
    <t>FORESTVILLE-4E</t>
  </si>
  <si>
    <t>USC00472851</t>
  </si>
  <si>
    <t>FOXBORO</t>
  </si>
  <si>
    <t>USC00472889</t>
  </si>
  <si>
    <t>FRIENDSHIP</t>
  </si>
  <si>
    <t>USC00472973</t>
  </si>
  <si>
    <t>FT ATKINSON</t>
  </si>
  <si>
    <t>USC00472869</t>
  </si>
  <si>
    <t>GAYS MILLS</t>
  </si>
  <si>
    <t>USC00473022</t>
  </si>
  <si>
    <t>GENOA DAM 8</t>
  </si>
  <si>
    <t>USC00473038</t>
  </si>
  <si>
    <t>GERMANTOWN</t>
  </si>
  <si>
    <t>USC00473058</t>
  </si>
  <si>
    <t>GOODMAN SANITARY DIST</t>
  </si>
  <si>
    <t>USC00473174</t>
  </si>
  <si>
    <t>GORDON</t>
  </si>
  <si>
    <t>USC00473186</t>
  </si>
  <si>
    <t>GRAFTON WWTP</t>
  </si>
  <si>
    <t>USC00473198</t>
  </si>
  <si>
    <t>GRANTSBURG</t>
  </si>
  <si>
    <t>USW00014995</t>
  </si>
  <si>
    <t>GREEN BAY</t>
  </si>
  <si>
    <t>USW00014898</t>
  </si>
  <si>
    <t>GREEN BAY BOTANICAL</t>
  </si>
  <si>
    <t>USC00473271</t>
  </si>
  <si>
    <t>GREEN BAY WFO</t>
  </si>
  <si>
    <t>USC00473268</t>
  </si>
  <si>
    <t>HALES CORNERS/WHITNALL PARK/BO</t>
  </si>
  <si>
    <t>USC00473391</t>
  </si>
  <si>
    <t>HANCOCK EXP FARM</t>
  </si>
  <si>
    <t>USC00473405</t>
  </si>
  <si>
    <t>HARTFORD WWTP</t>
  </si>
  <si>
    <t>USC00473453</t>
  </si>
  <si>
    <t>HAYWARD MUNI AP</t>
  </si>
  <si>
    <t>USW00094973</t>
  </si>
  <si>
    <t>HAYWARD RS</t>
  </si>
  <si>
    <t>USC00473511</t>
  </si>
  <si>
    <t>HILLSBORO</t>
  </si>
  <si>
    <t>USC00473654</t>
  </si>
  <si>
    <t>HILLSBORO 2SW</t>
  </si>
  <si>
    <t>USC00473650</t>
  </si>
  <si>
    <t>HINGHAM WWTP</t>
  </si>
  <si>
    <t>USC00473661</t>
  </si>
  <si>
    <t>HOLCOMBE</t>
  </si>
  <si>
    <t>USC00473698</t>
  </si>
  <si>
    <t>HORICON WWTP</t>
  </si>
  <si>
    <t>USC00473756</t>
  </si>
  <si>
    <t>HURLEY</t>
  </si>
  <si>
    <t>USC00473800</t>
  </si>
  <si>
    <t>HUSTISFORD WWTP</t>
  </si>
  <si>
    <t>USC00473820</t>
  </si>
  <si>
    <t>JACKSON</t>
  </si>
  <si>
    <t>USC00473930</t>
  </si>
  <si>
    <t>JEFFERSON WWTP</t>
  </si>
  <si>
    <t>USC00474108</t>
  </si>
  <si>
    <t>JIM FALLS 3NW</t>
  </si>
  <si>
    <t>USC00474027</t>
  </si>
  <si>
    <t>JUMP RVR 3E</t>
  </si>
  <si>
    <t>USC00474080</t>
  </si>
  <si>
    <t>KENOSHA</t>
  </si>
  <si>
    <t>USC00474174</t>
  </si>
  <si>
    <t>KENOSHA RGNL AP</t>
  </si>
  <si>
    <t>USW00004845</t>
  </si>
  <si>
    <t>KEWAUNEE</t>
  </si>
  <si>
    <t>USC00474195</t>
  </si>
  <si>
    <t>LA CROSSE MUNI AP</t>
  </si>
  <si>
    <t>USW00014920</t>
  </si>
  <si>
    <t>LA CROSSE WFO</t>
  </si>
  <si>
    <t>USC00474373</t>
  </si>
  <si>
    <t>LADYSMITH 3W</t>
  </si>
  <si>
    <t>USC00474391</t>
  </si>
  <si>
    <t>LAKE GENEVA WWTP</t>
  </si>
  <si>
    <t>USC00474457</t>
  </si>
  <si>
    <t>LAKE MILLS WWTP</t>
  </si>
  <si>
    <t>USC00474482</t>
  </si>
  <si>
    <t>LAKEWOOD 3 NE</t>
  </si>
  <si>
    <t>USC00474523</t>
  </si>
  <si>
    <t>LANCASTER 4 WSW</t>
  </si>
  <si>
    <t>USC00474546</t>
  </si>
  <si>
    <t>LAONA 6 SW</t>
  </si>
  <si>
    <t>USC00474582</t>
  </si>
  <si>
    <t>LODI</t>
  </si>
  <si>
    <t>USC00474790</t>
  </si>
  <si>
    <t>LONE ROCK TRI CO AP</t>
  </si>
  <si>
    <t>USW00014921</t>
  </si>
  <si>
    <t>LUCK</t>
  </si>
  <si>
    <t>USC00474894</t>
  </si>
  <si>
    <t>LYNXVILLE DAM 9</t>
  </si>
  <si>
    <t>USC00474937</t>
  </si>
  <si>
    <t>MADELINE ISLAND</t>
  </si>
  <si>
    <t>USC00474953</t>
  </si>
  <si>
    <t>MADISON DANE RGNL AP</t>
  </si>
  <si>
    <t>USW00014837</t>
  </si>
  <si>
    <t>MANITOWOC</t>
  </si>
  <si>
    <t>USC00475017</t>
  </si>
  <si>
    <t>MARINETTE</t>
  </si>
  <si>
    <t>USC00475091</t>
  </si>
  <si>
    <t>MARKESAN</t>
  </si>
  <si>
    <t>USC00475096</t>
  </si>
  <si>
    <t>MARSHFIELD EXP FARM</t>
  </si>
  <si>
    <t>USC00475120</t>
  </si>
  <si>
    <t>MARSHFIELD MUNI AP</t>
  </si>
  <si>
    <t>USW00094985</t>
  </si>
  <si>
    <t>MATHER 3 NW</t>
  </si>
  <si>
    <t>USC00475164</t>
  </si>
  <si>
    <t>MAUSTON 1 SE</t>
  </si>
  <si>
    <t>USC00475178</t>
  </si>
  <si>
    <t>MAZOMANIE WWTP</t>
  </si>
  <si>
    <t>USC00475189</t>
  </si>
  <si>
    <t>MEDFORD</t>
  </si>
  <si>
    <t>USC00475255</t>
  </si>
  <si>
    <t>MELLEN 4 NE</t>
  </si>
  <si>
    <t>USC00475286</t>
  </si>
  <si>
    <t>MENOMONIE</t>
  </si>
  <si>
    <t>USC00475335</t>
  </si>
  <si>
    <t>MERRILL</t>
  </si>
  <si>
    <t>USC00475364</t>
  </si>
  <si>
    <t>MILWAUKEE MITCHELL AP</t>
  </si>
  <si>
    <t>USW00014839</t>
  </si>
  <si>
    <t>MINOCQUA</t>
  </si>
  <si>
    <t>USC00475516</t>
  </si>
  <si>
    <t>MINONG 5 WSW</t>
  </si>
  <si>
    <t>USC00475525</t>
  </si>
  <si>
    <t>MONDOVI</t>
  </si>
  <si>
    <t>USC00475563</t>
  </si>
  <si>
    <t>MONROE WWTP</t>
  </si>
  <si>
    <t>USC00475573</t>
  </si>
  <si>
    <t>MONTELLO</t>
  </si>
  <si>
    <t>USC00475581</t>
  </si>
  <si>
    <t>MT MARY COLLEGE</t>
  </si>
  <si>
    <t>USC00475474</t>
  </si>
  <si>
    <t>NECEDAH</t>
  </si>
  <si>
    <t>USC00475786</t>
  </si>
  <si>
    <t>NECEDAH 5 WNW</t>
  </si>
  <si>
    <t>USW00054903</t>
  </si>
  <si>
    <t>NEILLSVILLE 3ESE</t>
  </si>
  <si>
    <t>USC00475808</t>
  </si>
  <si>
    <t>NEW LONDON</t>
  </si>
  <si>
    <t>USC00475932</t>
  </si>
  <si>
    <t>NORTH PELICAN</t>
  </si>
  <si>
    <t>USC00476122</t>
  </si>
  <si>
    <t>OCONOMOWOC WWTP</t>
  </si>
  <si>
    <t>USC00476200</t>
  </si>
  <si>
    <t>OCONTO 4 W</t>
  </si>
  <si>
    <t>USC00476208</t>
  </si>
  <si>
    <t>OSHKOSH</t>
  </si>
  <si>
    <t>USC00476330</t>
  </si>
  <si>
    <t>OSHKOSH WITTMAN AP</t>
  </si>
  <si>
    <t>USW00094855</t>
  </si>
  <si>
    <t>OWEN 1E</t>
  </si>
  <si>
    <t>USC00476357</t>
  </si>
  <si>
    <t>PADDOCK LAKE</t>
  </si>
  <si>
    <t>USC00476380</t>
  </si>
  <si>
    <t>PARK FALLS DNR HQ</t>
  </si>
  <si>
    <t>USC00476398</t>
  </si>
  <si>
    <t>PATTISON RANGER STAION</t>
  </si>
  <si>
    <t>USC00476413</t>
  </si>
  <si>
    <t>PELL LAKE</t>
  </si>
  <si>
    <t>USC00476420</t>
  </si>
  <si>
    <t>PESHTIGO</t>
  </si>
  <si>
    <t>USC00476510</t>
  </si>
  <si>
    <t>PLATTEVILLE</t>
  </si>
  <si>
    <t>USC00476646</t>
  </si>
  <si>
    <t>PLYMOUTH WWTP</t>
  </si>
  <si>
    <t>USC00476678</t>
  </si>
  <si>
    <t>PORT WASHINGTON</t>
  </si>
  <si>
    <t>USC00476764</t>
  </si>
  <si>
    <t>PORT WING</t>
  </si>
  <si>
    <t>USC00476772</t>
  </si>
  <si>
    <t>PORTAGE WWTP</t>
  </si>
  <si>
    <t>USC00476718</t>
  </si>
  <si>
    <t>PRAIRIE DU CHIEN</t>
  </si>
  <si>
    <t>USC00476827</t>
  </si>
  <si>
    <t>PRENTICE #2</t>
  </si>
  <si>
    <t>USC00476859</t>
  </si>
  <si>
    <t>RACINE</t>
  </si>
  <si>
    <t>USC00476922</t>
  </si>
  <si>
    <t>RACINE BATTEN AP</t>
  </si>
  <si>
    <t>USW00094818</t>
  </si>
  <si>
    <t>REEDSBURG</t>
  </si>
  <si>
    <t>USC00477052</t>
  </si>
  <si>
    <t>REST LAKE</t>
  </si>
  <si>
    <t>USC00477092</t>
  </si>
  <si>
    <t>RHINELANDER</t>
  </si>
  <si>
    <t>USC00477113</t>
  </si>
  <si>
    <t>RHINELANDER 4NE</t>
  </si>
  <si>
    <t>USC00477115</t>
  </si>
  <si>
    <t>RHINELANDER ONEIDA AP</t>
  </si>
  <si>
    <t>USW00004803</t>
  </si>
  <si>
    <t>RICE LAKE</t>
  </si>
  <si>
    <t>USC00477132</t>
  </si>
  <si>
    <t>RICE RSVR TOMAHAWK-2</t>
  </si>
  <si>
    <t>USC00477142</t>
  </si>
  <si>
    <t>RICHFIELD 3 SSW</t>
  </si>
  <si>
    <t>USC00477148</t>
  </si>
  <si>
    <t>RICHLAND CTR</t>
  </si>
  <si>
    <t>USC00477158</t>
  </si>
  <si>
    <t>RIDGELAND 1NNE</t>
  </si>
  <si>
    <t>USC00477174</t>
  </si>
  <si>
    <t>RIPON 5 NE</t>
  </si>
  <si>
    <t>USC00477209</t>
  </si>
  <si>
    <t>RIVER FALLS</t>
  </si>
  <si>
    <t>USC00477226</t>
  </si>
  <si>
    <t>ROCHESTER WWTP</t>
  </si>
  <si>
    <t>USC00477314</t>
  </si>
  <si>
    <t>ROCK SPRINGS 3 SW</t>
  </si>
  <si>
    <t>USC00477319</t>
  </si>
  <si>
    <t>ROSHOLT 9 NNE</t>
  </si>
  <si>
    <t>USC00477349</t>
  </si>
  <si>
    <t>SAUK CITY WWTP</t>
  </si>
  <si>
    <t>USC00477576</t>
  </si>
  <si>
    <t>SAUKVILLE WWTP</t>
  </si>
  <si>
    <t>USC00477581</t>
  </si>
  <si>
    <t>SAXON 1WSW</t>
  </si>
  <si>
    <t>USC00473332</t>
  </si>
  <si>
    <t>SHAWANO 2SSW</t>
  </si>
  <si>
    <t>USC00477708</t>
  </si>
  <si>
    <t>SHEBOYGAN</t>
  </si>
  <si>
    <t>USC00477725</t>
  </si>
  <si>
    <t>SHEBOYGAN CO MEM AP</t>
  </si>
  <si>
    <t>USW00004841</t>
  </si>
  <si>
    <t>SHEBOYGAN WWTP</t>
  </si>
  <si>
    <t>USC00471605</t>
  </si>
  <si>
    <t>SLINGER WWTP</t>
  </si>
  <si>
    <t>USC00477796</t>
  </si>
  <si>
    <t>SOLON SPRINGS</t>
  </si>
  <si>
    <t>USC00477892</t>
  </si>
  <si>
    <t>SOUTH MILWAUKEE WWTP</t>
  </si>
  <si>
    <t>USC00477964</t>
  </si>
  <si>
    <t>SPARTA</t>
  </si>
  <si>
    <t>USC00477997</t>
  </si>
  <si>
    <t>SPOONER AG RES STN</t>
  </si>
  <si>
    <t>USC00478027</t>
  </si>
  <si>
    <t>ST CROIX FALLS</t>
  </si>
  <si>
    <t>USC00477464</t>
  </si>
  <si>
    <t>ST GERMAIN</t>
  </si>
  <si>
    <t>USC00477480</t>
  </si>
  <si>
    <t>STANLEY WWTP</t>
  </si>
  <si>
    <t>USC00478110</t>
  </si>
  <si>
    <t>STEUBEN 4 SE</t>
  </si>
  <si>
    <t>USC00478164</t>
  </si>
  <si>
    <t>STEVENS PT</t>
  </si>
  <si>
    <t>USC00478171</t>
  </si>
  <si>
    <t>STOCKBRIDGE-MUNSEE RSVN</t>
  </si>
  <si>
    <t>USC00478190</t>
  </si>
  <si>
    <t>STOUGHTON</t>
  </si>
  <si>
    <t>USC00478229</t>
  </si>
  <si>
    <t>STURGEON BAY EXP FARM</t>
  </si>
  <si>
    <t>USC00478267</t>
  </si>
  <si>
    <t>SULLIVAN 3SE</t>
  </si>
  <si>
    <t>USC00478316</t>
  </si>
  <si>
    <t>SUPERIOR</t>
  </si>
  <si>
    <t>USC00478349</t>
  </si>
  <si>
    <t>SURING</t>
  </si>
  <si>
    <t>USC00478376</t>
  </si>
  <si>
    <t>TOWN OF WESTFORD</t>
  </si>
  <si>
    <t>USC00478540</t>
  </si>
  <si>
    <t>TREMPEALEAU DAM 6</t>
  </si>
  <si>
    <t>USC00478589</t>
  </si>
  <si>
    <t>TWO RIVERS</t>
  </si>
  <si>
    <t>USC00478672</t>
  </si>
  <si>
    <t>UNION GROVE</t>
  </si>
  <si>
    <t>USC00478723</t>
  </si>
  <si>
    <t>UW ARBORETUM - MADISON</t>
  </si>
  <si>
    <t>USC00470273</t>
  </si>
  <si>
    <t>VIROQUA</t>
  </si>
  <si>
    <t>USC00478827</t>
  </si>
  <si>
    <t>W BEND PUBLIC WORKS</t>
  </si>
  <si>
    <t>USC00479052</t>
  </si>
  <si>
    <t>WASHINGTON IS</t>
  </si>
  <si>
    <t>USC00478905</t>
  </si>
  <si>
    <t>WATERLOO WWTP</t>
  </si>
  <si>
    <t>USC00478910</t>
  </si>
  <si>
    <t>WATERTOWN WWTP</t>
  </si>
  <si>
    <t>USC00478919</t>
  </si>
  <si>
    <t>WAUKESHA WWTP</t>
  </si>
  <si>
    <t>USC00478937</t>
  </si>
  <si>
    <t>WAUPACA</t>
  </si>
  <si>
    <t>USC00478951</t>
  </si>
  <si>
    <t>WAUSAU DWTN AP</t>
  </si>
  <si>
    <t>USW00014897</t>
  </si>
  <si>
    <t>WEST ALLIS</t>
  </si>
  <si>
    <t>USC00479046</t>
  </si>
  <si>
    <t>WEST BEND</t>
  </si>
  <si>
    <t>USC00479050</t>
  </si>
  <si>
    <t>WEYERHAEUSER 1N</t>
  </si>
  <si>
    <t>USC00479144</t>
  </si>
  <si>
    <t>WHITEWATER</t>
  </si>
  <si>
    <t>USC00479190</t>
  </si>
  <si>
    <t>WILLOW RSVR</t>
  </si>
  <si>
    <t>USC00479236</t>
  </si>
  <si>
    <t>WINTER</t>
  </si>
  <si>
    <t>USC00479304</t>
  </si>
  <si>
    <t>WISCONSIN DELLS</t>
  </si>
  <si>
    <t>USC00479319</t>
  </si>
  <si>
    <t>WISCONSIN RAPIDS</t>
  </si>
  <si>
    <t>USC00479335</t>
  </si>
  <si>
    <t>WISCONSIN RAPIDS ALEXANDER FLD</t>
  </si>
  <si>
    <t>USW00004826</t>
  </si>
  <si>
    <t>From https://www.srcc.tamu.edu/climate_normals/  as of 11 Jun 2021</t>
  </si>
  <si>
    <t>https://www.ncei.noaa.gov/data/normals-monthly/1991-2020/doc/inventory_30yr.txt</t>
  </si>
  <si>
    <t>MAM</t>
  </si>
  <si>
    <t>JJA</t>
  </si>
  <si>
    <t>SON</t>
  </si>
  <si>
    <t>DJF</t>
  </si>
  <si>
    <t>STATION ID</t>
  </si>
  <si>
    <t>LAT</t>
  </si>
  <si>
    <t>LON</t>
  </si>
  <si>
    <t>ELEV</t>
  </si>
  <si>
    <t>STATE</t>
  </si>
  <si>
    <t>STATION NAME</t>
  </si>
  <si>
    <t>GSN</t>
  </si>
  <si>
    <t>WMO</t>
  </si>
  <si>
    <t>WI</t>
  </si>
  <si>
    <t>HCN</t>
  </si>
  <si>
    <t>EOF</t>
  </si>
  <si>
    <t>max</t>
  </si>
  <si>
    <t>min</t>
  </si>
  <si>
    <t>Wisconsin Average Temperature  Normals Based on NOAA's 1991-2020 normals</t>
  </si>
  <si>
    <t>GUTTENBERG L&amp;D 10</t>
  </si>
  <si>
    <t>USC00133517</t>
  </si>
  <si>
    <t>DUBUQUE L&amp;D 11</t>
  </si>
  <si>
    <t>USC00132364</t>
  </si>
  <si>
    <t>IA</t>
  </si>
  <si>
    <t>USC00132603</t>
  </si>
  <si>
    <t>ELKADER 6 SSW</t>
  </si>
  <si>
    <t>USC00138755</t>
  </si>
  <si>
    <t>WAUKON</t>
  </si>
  <si>
    <t>??</t>
  </si>
  <si>
    <t>USC00110203</t>
  </si>
  <si>
    <t>IL</t>
  </si>
  <si>
    <t>ANTIOCH</t>
  </si>
  <si>
    <t>USC00112745</t>
  </si>
  <si>
    <t>ELIZABETH</t>
  </si>
  <si>
    <t>USC00113262</t>
  </si>
  <si>
    <t>FREEPORT WASTE WTP</t>
  </si>
  <si>
    <t>USC00113312</t>
  </si>
  <si>
    <t>GALENA</t>
  </si>
  <si>
    <t>USC00114837</t>
  </si>
  <si>
    <t>LAKE VILLA 2NE</t>
  </si>
  <si>
    <t>USC00115326</t>
  </si>
  <si>
    <t>MARENGO</t>
  </si>
  <si>
    <t>USC00118293</t>
  </si>
  <si>
    <t>STOCKTON 3 NNE</t>
  </si>
  <si>
    <t>USC00119029</t>
  </si>
  <si>
    <t>WAUKEGAN</t>
  </si>
  <si>
    <t>x</t>
  </si>
  <si>
    <t>USW00094893</t>
  </si>
  <si>
    <t>MI</t>
  </si>
  <si>
    <t>IRON MTN FORD AP</t>
  </si>
  <si>
    <t>USC00204090</t>
  </si>
  <si>
    <t>IRON MTN-KINGSFORD WWTP</t>
  </si>
  <si>
    <t>USC00204104</t>
  </si>
  <si>
    <t>IRONWOOD</t>
  </si>
  <si>
    <t>USC00207812</t>
  </si>
  <si>
    <t>STAMBAUGH 2SSE</t>
  </si>
  <si>
    <t>USC00207867</t>
  </si>
  <si>
    <t>STEPHENSON 5WSW</t>
  </si>
  <si>
    <t>xx</t>
  </si>
  <si>
    <t>USC00211198</t>
  </si>
  <si>
    <t>MN</t>
  </si>
  <si>
    <t>CALEDONIA</t>
  </si>
  <si>
    <t>USC00214418</t>
  </si>
  <si>
    <t>LA CRESCENT DAM 7</t>
  </si>
  <si>
    <t>USC00219067</t>
  </si>
  <si>
    <t>WINONA</t>
  </si>
  <si>
    <t>USC00219072</t>
  </si>
  <si>
    <t>WINONA DAM 5 A</t>
  </si>
  <si>
    <t>USC00215488</t>
  </si>
  <si>
    <t>MINNESOTA CITY DAM 5</t>
  </si>
  <si>
    <t>USC00218227</t>
  </si>
  <si>
    <t>THEILMAN 1SSW</t>
  </si>
  <si>
    <t>USC00216822</t>
  </si>
  <si>
    <t>RED WING DAM 3</t>
  </si>
  <si>
    <t>USC00212737</t>
  </si>
  <si>
    <t>FARMINGTON 3 NW</t>
  </si>
  <si>
    <t>USC00213567</t>
  </si>
  <si>
    <t>HASTINGS DAM 2</t>
  </si>
  <si>
    <t>USW00014922</t>
  </si>
  <si>
    <t>MINNEAPOLIS/ST PAUL AP</t>
  </si>
  <si>
    <t>GSN HCN</t>
  </si>
  <si>
    <t>USW00014927</t>
  </si>
  <si>
    <t>ST PAUL DOWNTOWN AP</t>
  </si>
  <si>
    <t>USC00218477</t>
  </si>
  <si>
    <t>VADNAIS LAKE</t>
  </si>
  <si>
    <t>USC00212881</t>
  </si>
  <si>
    <t>FOREST LAKE 5NE</t>
  </si>
  <si>
    <t>USC00218986</t>
  </si>
  <si>
    <t>WILD RVR SP</t>
  </si>
  <si>
    <t>USC00211074</t>
  </si>
  <si>
    <t>BRUNO 7ENE</t>
  </si>
  <si>
    <t>USC00215598</t>
  </si>
  <si>
    <t>MOOSE LAKE 1 SSE</t>
  </si>
  <si>
    <t>USC00211630</t>
  </si>
  <si>
    <t>CLOQUET</t>
  </si>
  <si>
    <t>USW00014913</t>
  </si>
  <si>
    <t>DULUTH</t>
  </si>
  <si>
    <t>USC00130608</t>
  </si>
  <si>
    <t>BELLEVUE L&amp;D 12</t>
  </si>
  <si>
    <t>USC00136766</t>
  </si>
  <si>
    <t>POSTVILLE</t>
  </si>
  <si>
    <t>USW00014880</t>
  </si>
  <si>
    <t>CHICAGO WAUKEGAN RGNL AP</t>
  </si>
  <si>
    <t>USC00112048</t>
  </si>
  <si>
    <t>CRYSTAL LAKE 4NW</t>
  </si>
  <si>
    <t>USW00094822</t>
  </si>
  <si>
    <t>ROCKFORD GTR ROCKFORD 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</si>
</sst>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1" fillId="0" borderId="0" xfId="0" applyFont="1"/>
    <xf numFmtId="0" fontId="0" fillId="0" borderId="0" xfId="0"/>
    <xf numFmtId="0" fontId="2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1"/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workbookViewId="0">
      <pane xSplit="2" ySplit="4" topLeftCell="C195" activePane="bottomRight" state="frozen"/>
      <selection pane="topRight" activeCell="C1" sqref="C1"/>
      <selection pane="bottomLeft" activeCell="A5" sqref="A5"/>
      <selection pane="bottomRight" activeCell="R211" sqref="R211:U212"/>
    </sheetView>
  </sheetViews>
  <sheetFormatPr defaultRowHeight="15"/>
  <cols>
    <col min="1" max="1" width="40.42578125" customWidth="1"/>
    <col min="2" max="2" width="14.85546875" customWidth="1"/>
    <col min="3" max="14" width="6" customWidth="1"/>
    <col min="15" max="15" width="8.140625" customWidth="1"/>
    <col min="24" max="24" width="15.7109375" customWidth="1"/>
    <col min="29" max="29" width="30.7109375" customWidth="1"/>
  </cols>
  <sheetData>
    <row r="1" spans="1:31">
      <c r="A1" s="4" t="s">
        <v>445</v>
      </c>
      <c r="B1" s="5"/>
      <c r="C1" s="5"/>
      <c r="D1" s="5"/>
      <c r="E1" s="5"/>
      <c r="F1" s="5"/>
      <c r="G1" s="5"/>
      <c r="H1" s="5"/>
    </row>
    <row r="2" spans="1:31">
      <c r="A2" s="6" t="s">
        <v>426</v>
      </c>
      <c r="B2" s="5"/>
      <c r="C2" s="5"/>
      <c r="D2" s="5"/>
      <c r="E2" s="5"/>
      <c r="F2" s="5"/>
      <c r="G2" s="5"/>
      <c r="H2" s="5"/>
      <c r="R2" t="s">
        <v>427</v>
      </c>
    </row>
    <row r="3" spans="1:31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t="s">
        <v>428</v>
      </c>
      <c r="S4" t="s">
        <v>429</v>
      </c>
      <c r="T4" t="s">
        <v>430</v>
      </c>
      <c r="U4" t="s">
        <v>431</v>
      </c>
      <c r="X4" t="s">
        <v>432</v>
      </c>
      <c r="Y4" t="s">
        <v>433</v>
      </c>
      <c r="Z4" t="s">
        <v>434</v>
      </c>
      <c r="AA4" t="s">
        <v>435</v>
      </c>
      <c r="AB4" t="s">
        <v>436</v>
      </c>
      <c r="AC4" t="s">
        <v>437</v>
      </c>
      <c r="AD4" t="s">
        <v>438</v>
      </c>
      <c r="AE4" t="s">
        <v>439</v>
      </c>
    </row>
    <row r="5" spans="1:31">
      <c r="A5" t="s">
        <v>16</v>
      </c>
      <c r="B5" t="s">
        <v>17</v>
      </c>
      <c r="C5" s="3">
        <v>19.899999999999999</v>
      </c>
      <c r="D5" s="3">
        <v>23.5</v>
      </c>
      <c r="E5" s="3">
        <v>35</v>
      </c>
      <c r="F5" s="3">
        <v>47</v>
      </c>
      <c r="G5" s="3">
        <v>58.9</v>
      </c>
      <c r="H5" s="3">
        <v>68.900000000000006</v>
      </c>
      <c r="I5" s="3">
        <v>72.599999999999994</v>
      </c>
      <c r="J5" s="3">
        <v>70.599999999999994</v>
      </c>
      <c r="K5" s="3">
        <v>63</v>
      </c>
      <c r="L5" s="3">
        <v>50.6</v>
      </c>
      <c r="M5" s="3">
        <v>37.4</v>
      </c>
      <c r="N5" s="3">
        <v>25.8</v>
      </c>
      <c r="O5" s="3">
        <v>47.8</v>
      </c>
      <c r="P5" s="3">
        <f>AVERAGE(C5:N5)</f>
        <v>47.766666666666659</v>
      </c>
      <c r="R5" s="3">
        <f>AVERAGE(E5:G5)</f>
        <v>46.966666666666669</v>
      </c>
      <c r="S5" s="3">
        <f>AVERAGE(H5:J5)</f>
        <v>70.7</v>
      </c>
      <c r="T5" s="3">
        <f>AVERAGE(K5:M5)</f>
        <v>50.333333333333336</v>
      </c>
      <c r="U5" s="3">
        <f>AVERAGE(N5,C5:D5)</f>
        <v>23.066666666666666</v>
      </c>
      <c r="X5" t="s">
        <v>17</v>
      </c>
      <c r="Y5">
        <v>42.637500000000003</v>
      </c>
      <c r="Z5">
        <v>-89.0642</v>
      </c>
      <c r="AA5">
        <v>232.3</v>
      </c>
      <c r="AB5" t="s">
        <v>440</v>
      </c>
      <c r="AC5" t="s">
        <v>16</v>
      </c>
    </row>
    <row r="6" spans="1:31">
      <c r="A6" t="s">
        <v>18</v>
      </c>
      <c r="B6" t="s">
        <v>19</v>
      </c>
      <c r="C6" s="3">
        <v>16</v>
      </c>
      <c r="D6" s="3">
        <v>20.3</v>
      </c>
      <c r="E6" s="3">
        <v>32.6</v>
      </c>
      <c r="F6" s="3">
        <v>46</v>
      </c>
      <c r="G6" s="3">
        <v>58</v>
      </c>
      <c r="H6" s="3">
        <v>67.7</v>
      </c>
      <c r="I6" s="3">
        <v>71.599999999999994</v>
      </c>
      <c r="J6" s="3">
        <v>69.599999999999994</v>
      </c>
      <c r="K6" s="3">
        <v>62.1</v>
      </c>
      <c r="L6" s="3">
        <v>49.1</v>
      </c>
      <c r="M6" s="3">
        <v>34.799999999999997</v>
      </c>
      <c r="N6" s="3">
        <v>22.2</v>
      </c>
      <c r="O6" s="3">
        <v>45.8</v>
      </c>
      <c r="P6" s="3">
        <f t="shared" ref="P6:P69" si="0">AVERAGE(C6:N6)</f>
        <v>45.833333333333343</v>
      </c>
      <c r="Q6" s="2"/>
      <c r="R6" s="3">
        <f t="shared" ref="R6:R69" si="1">AVERAGE(E6:G6)</f>
        <v>45.533333333333331</v>
      </c>
      <c r="S6" s="3">
        <f t="shared" ref="S6:S69" si="2">AVERAGE(H6:J6)</f>
        <v>69.63333333333334</v>
      </c>
      <c r="T6" s="3">
        <f t="shared" ref="T6:T69" si="3">AVERAGE(K6:M6)</f>
        <v>48.666666666666664</v>
      </c>
      <c r="U6" s="3">
        <f t="shared" ref="U6:U69" si="4">AVERAGE(N6,C6:D6)</f>
        <v>19.5</v>
      </c>
      <c r="X6" t="s">
        <v>19</v>
      </c>
      <c r="Y6">
        <v>44.326900000000002</v>
      </c>
      <c r="Z6">
        <v>-91.919399999999996</v>
      </c>
      <c r="AA6">
        <v>204.2</v>
      </c>
      <c r="AB6" t="s">
        <v>440</v>
      </c>
      <c r="AC6" t="s">
        <v>18</v>
      </c>
    </row>
    <row r="7" spans="1:31">
      <c r="A7" t="s">
        <v>20</v>
      </c>
      <c r="B7" t="s">
        <v>21</v>
      </c>
      <c r="C7" s="3">
        <v>12.7</v>
      </c>
      <c r="D7" s="3">
        <v>17.2</v>
      </c>
      <c r="E7" s="3">
        <v>29.8</v>
      </c>
      <c r="F7" s="3">
        <v>43.4</v>
      </c>
      <c r="G7" s="3">
        <v>56.3</v>
      </c>
      <c r="H7" s="3">
        <v>65.900000000000006</v>
      </c>
      <c r="I7" s="3">
        <v>70.400000000000006</v>
      </c>
      <c r="J7" s="3">
        <v>68.3</v>
      </c>
      <c r="K7" s="3">
        <v>60.2</v>
      </c>
      <c r="L7" s="3">
        <v>46.3</v>
      </c>
      <c r="M7" s="3">
        <v>32.200000000000003</v>
      </c>
      <c r="N7" s="3">
        <v>19.3</v>
      </c>
      <c r="O7" s="3">
        <v>43.5</v>
      </c>
      <c r="P7" s="3">
        <f t="shared" si="0"/>
        <v>43.5</v>
      </c>
      <c r="Q7" s="2"/>
      <c r="R7" s="3">
        <f t="shared" si="1"/>
        <v>43.166666666666664</v>
      </c>
      <c r="S7" s="3">
        <f t="shared" si="2"/>
        <v>68.2</v>
      </c>
      <c r="T7" s="3">
        <f t="shared" si="3"/>
        <v>46.233333333333327</v>
      </c>
      <c r="U7" s="3">
        <f t="shared" si="4"/>
        <v>16.400000000000002</v>
      </c>
      <c r="X7" t="s">
        <v>21</v>
      </c>
      <c r="Y7">
        <v>45.301099999999998</v>
      </c>
      <c r="Z7">
        <v>-92.363100000000003</v>
      </c>
      <c r="AA7">
        <v>326.10000000000002</v>
      </c>
      <c r="AB7" t="s">
        <v>440</v>
      </c>
      <c r="AC7" t="s">
        <v>20</v>
      </c>
    </row>
    <row r="8" spans="1:31">
      <c r="A8" t="s">
        <v>22</v>
      </c>
      <c r="B8" t="s">
        <v>23</v>
      </c>
      <c r="C8" s="3">
        <v>12.3</v>
      </c>
      <c r="D8" s="3">
        <v>15</v>
      </c>
      <c r="E8" s="3">
        <v>26.9</v>
      </c>
      <c r="F8" s="3">
        <v>40.9</v>
      </c>
      <c r="G8" s="3">
        <v>53.3</v>
      </c>
      <c r="H8" s="3">
        <v>63.2</v>
      </c>
      <c r="I8" s="3">
        <v>67.3</v>
      </c>
      <c r="J8" s="3">
        <v>65.3</v>
      </c>
      <c r="K8" s="3">
        <v>58</v>
      </c>
      <c r="L8" s="3">
        <v>44.9</v>
      </c>
      <c r="M8" s="3">
        <v>31.3</v>
      </c>
      <c r="N8" s="3">
        <v>18.399999999999999</v>
      </c>
      <c r="O8" s="3">
        <v>41.4</v>
      </c>
      <c r="P8" s="3">
        <f t="shared" si="0"/>
        <v>41.4</v>
      </c>
      <c r="Q8" s="2"/>
      <c r="R8" s="3">
        <f t="shared" si="1"/>
        <v>40.366666666666667</v>
      </c>
      <c r="S8" s="3">
        <f t="shared" si="2"/>
        <v>65.266666666666666</v>
      </c>
      <c r="T8" s="3">
        <f t="shared" si="3"/>
        <v>44.733333333333341</v>
      </c>
      <c r="U8" s="3">
        <f t="shared" si="4"/>
        <v>15.233333333333334</v>
      </c>
      <c r="X8" t="s">
        <v>23</v>
      </c>
      <c r="Y8">
        <v>45.160600000000002</v>
      </c>
      <c r="Z8">
        <v>-89.113100000000003</v>
      </c>
      <c r="AA8">
        <v>463</v>
      </c>
      <c r="AB8" t="s">
        <v>440</v>
      </c>
      <c r="AC8" t="s">
        <v>22</v>
      </c>
    </row>
    <row r="9" spans="1:31">
      <c r="A9" t="s">
        <v>24</v>
      </c>
      <c r="B9" t="s">
        <v>25</v>
      </c>
      <c r="C9" s="3">
        <v>17.7</v>
      </c>
      <c r="D9" s="3">
        <v>20.399999999999999</v>
      </c>
      <c r="E9" s="3">
        <v>31.4</v>
      </c>
      <c r="F9" s="3">
        <v>44</v>
      </c>
      <c r="G9" s="3">
        <v>56.8</v>
      </c>
      <c r="H9" s="3">
        <v>66.8</v>
      </c>
      <c r="I9" s="3">
        <v>71.400000000000006</v>
      </c>
      <c r="J9" s="3">
        <v>69.5</v>
      </c>
      <c r="K9" s="3">
        <v>61.3</v>
      </c>
      <c r="L9" s="3">
        <v>48.6</v>
      </c>
      <c r="M9" s="3">
        <v>35.5</v>
      </c>
      <c r="N9" s="3">
        <v>23.8</v>
      </c>
      <c r="O9" s="3">
        <v>45.6</v>
      </c>
      <c r="P9" s="3">
        <f t="shared" si="0"/>
        <v>45.6</v>
      </c>
      <c r="Q9" s="2"/>
      <c r="R9" s="3">
        <f t="shared" si="1"/>
        <v>44.066666666666663</v>
      </c>
      <c r="S9" s="3">
        <f t="shared" si="2"/>
        <v>69.233333333333334</v>
      </c>
      <c r="T9" s="3">
        <f t="shared" si="3"/>
        <v>48.466666666666669</v>
      </c>
      <c r="U9" s="3">
        <f t="shared" si="4"/>
        <v>20.633333333333333</v>
      </c>
      <c r="X9" t="s">
        <v>25</v>
      </c>
      <c r="Y9">
        <v>44.276899999999998</v>
      </c>
      <c r="Z9">
        <v>-88.437799999999996</v>
      </c>
      <c r="AA9">
        <v>241.4</v>
      </c>
      <c r="AB9" t="s">
        <v>440</v>
      </c>
      <c r="AC9" t="s">
        <v>24</v>
      </c>
    </row>
    <row r="10" spans="1:31">
      <c r="A10" t="s">
        <v>26</v>
      </c>
      <c r="B10" t="s">
        <v>27</v>
      </c>
      <c r="C10" s="3">
        <v>17.600000000000001</v>
      </c>
      <c r="D10" s="3">
        <v>21.3</v>
      </c>
      <c r="E10" s="3">
        <v>33</v>
      </c>
      <c r="F10" s="3">
        <v>45.4</v>
      </c>
      <c r="G10" s="3">
        <v>57.5</v>
      </c>
      <c r="H10" s="3">
        <v>67.5</v>
      </c>
      <c r="I10" s="3">
        <v>71</v>
      </c>
      <c r="J10" s="3">
        <v>69</v>
      </c>
      <c r="K10" s="3">
        <v>61.4</v>
      </c>
      <c r="L10" s="3">
        <v>49.1</v>
      </c>
      <c r="M10" s="3">
        <v>35.4</v>
      </c>
      <c r="N10" s="3">
        <v>23.8</v>
      </c>
      <c r="O10" s="3">
        <v>46</v>
      </c>
      <c r="P10" s="3">
        <f t="shared" si="0"/>
        <v>46</v>
      </c>
      <c r="Q10" s="2"/>
      <c r="R10" s="3">
        <f t="shared" si="1"/>
        <v>45.300000000000004</v>
      </c>
      <c r="S10" s="3">
        <f t="shared" si="2"/>
        <v>69.166666666666671</v>
      </c>
      <c r="T10" s="3">
        <f t="shared" si="3"/>
        <v>48.633333333333333</v>
      </c>
      <c r="U10" s="3">
        <f t="shared" si="4"/>
        <v>20.900000000000002</v>
      </c>
      <c r="X10" t="s">
        <v>27</v>
      </c>
      <c r="Y10">
        <v>43.304200000000002</v>
      </c>
      <c r="Z10">
        <v>-89.345299999999995</v>
      </c>
      <c r="AA10">
        <v>320.60000000000002</v>
      </c>
      <c r="AB10" t="s">
        <v>440</v>
      </c>
      <c r="AC10" t="s">
        <v>26</v>
      </c>
    </row>
    <row r="11" spans="1:31">
      <c r="A11" t="s">
        <v>28</v>
      </c>
      <c r="B11" t="s">
        <v>29</v>
      </c>
      <c r="C11" s="3">
        <v>12.9</v>
      </c>
      <c r="D11" s="3">
        <v>16.5</v>
      </c>
      <c r="E11" s="3">
        <v>27.2</v>
      </c>
      <c r="F11" s="3">
        <v>39</v>
      </c>
      <c r="G11" s="3">
        <v>51.4</v>
      </c>
      <c r="H11" s="3">
        <v>61.2</v>
      </c>
      <c r="I11" s="3">
        <v>67.2</v>
      </c>
      <c r="J11" s="3">
        <v>66</v>
      </c>
      <c r="K11" s="3">
        <v>58</v>
      </c>
      <c r="L11" s="3">
        <v>45</v>
      </c>
      <c r="M11" s="3">
        <v>31.8</v>
      </c>
      <c r="N11" s="3">
        <v>19.7</v>
      </c>
      <c r="O11" s="3">
        <v>41.3</v>
      </c>
      <c r="P11" s="3">
        <f t="shared" si="0"/>
        <v>41.324999999999996</v>
      </c>
      <c r="Q11" s="2"/>
      <c r="R11" s="3">
        <f t="shared" si="1"/>
        <v>39.199999999999996</v>
      </c>
      <c r="S11" s="3">
        <f t="shared" si="2"/>
        <v>64.8</v>
      </c>
      <c r="T11" s="3">
        <f t="shared" si="3"/>
        <v>44.933333333333337</v>
      </c>
      <c r="U11" s="3">
        <f t="shared" si="4"/>
        <v>16.366666666666667</v>
      </c>
      <c r="X11" t="s">
        <v>29</v>
      </c>
      <c r="Y11">
        <v>46.552199999999999</v>
      </c>
      <c r="Z11">
        <v>-90.9161</v>
      </c>
      <c r="AA11">
        <v>251.8</v>
      </c>
      <c r="AB11" t="s">
        <v>440</v>
      </c>
      <c r="AC11" t="s">
        <v>28</v>
      </c>
    </row>
    <row r="12" spans="1:31">
      <c r="A12" t="s">
        <v>30</v>
      </c>
      <c r="B12" t="s">
        <v>31</v>
      </c>
      <c r="C12" s="3">
        <v>14</v>
      </c>
      <c r="D12" s="3">
        <v>17.2</v>
      </c>
      <c r="E12" s="3">
        <v>27.9</v>
      </c>
      <c r="F12" s="3">
        <v>39.5</v>
      </c>
      <c r="G12" s="3">
        <v>51.5</v>
      </c>
      <c r="H12" s="3">
        <v>61</v>
      </c>
      <c r="I12" s="3">
        <v>66.7</v>
      </c>
      <c r="J12" s="3">
        <v>65.099999999999994</v>
      </c>
      <c r="K12" s="3">
        <v>57.4</v>
      </c>
      <c r="L12" s="3">
        <v>45</v>
      </c>
      <c r="M12" s="3">
        <v>32.299999999999997</v>
      </c>
      <c r="N12" s="3">
        <v>20.100000000000001</v>
      </c>
      <c r="O12" s="3">
        <v>41.5</v>
      </c>
      <c r="P12" s="3">
        <f t="shared" si="0"/>
        <v>41.475000000000001</v>
      </c>
      <c r="Q12" s="2"/>
      <c r="R12" s="3">
        <f t="shared" si="1"/>
        <v>39.633333333333333</v>
      </c>
      <c r="S12" s="3">
        <f t="shared" si="2"/>
        <v>64.266666666666666</v>
      </c>
      <c r="T12" s="3">
        <f t="shared" si="3"/>
        <v>44.9</v>
      </c>
      <c r="U12" s="3">
        <f t="shared" si="4"/>
        <v>17.099999999999998</v>
      </c>
      <c r="X12" t="s">
        <v>31</v>
      </c>
      <c r="Y12">
        <v>46.5486</v>
      </c>
      <c r="Z12">
        <v>-90.918899999999994</v>
      </c>
      <c r="AA12">
        <v>251.8</v>
      </c>
      <c r="AB12" t="s">
        <v>440</v>
      </c>
      <c r="AC12" t="s">
        <v>30</v>
      </c>
    </row>
    <row r="13" spans="1:31">
      <c r="A13" t="s">
        <v>32</v>
      </c>
      <c r="B13" t="s">
        <v>33</v>
      </c>
      <c r="C13" s="3">
        <v>13</v>
      </c>
      <c r="D13" s="3">
        <v>16.5</v>
      </c>
      <c r="E13" s="3">
        <v>29.5</v>
      </c>
      <c r="F13" s="3">
        <v>43.6</v>
      </c>
      <c r="G13" s="3">
        <v>56.5</v>
      </c>
      <c r="H13" s="3">
        <v>66.400000000000006</v>
      </c>
      <c r="I13" s="3">
        <v>70.3</v>
      </c>
      <c r="J13" s="3">
        <v>67.900000000000006</v>
      </c>
      <c r="K13" s="3">
        <v>59.3</v>
      </c>
      <c r="L13" s="3">
        <v>45.9</v>
      </c>
      <c r="M13" s="3">
        <v>32.4</v>
      </c>
      <c r="N13" s="3">
        <v>19.5</v>
      </c>
      <c r="O13" s="3">
        <v>43.4</v>
      </c>
      <c r="P13" s="3">
        <f t="shared" si="0"/>
        <v>43.4</v>
      </c>
      <c r="Q13" s="2"/>
      <c r="R13" s="3">
        <f t="shared" si="1"/>
        <v>43.199999999999996</v>
      </c>
      <c r="S13" s="3">
        <f t="shared" si="2"/>
        <v>68.2</v>
      </c>
      <c r="T13" s="3">
        <f t="shared" si="3"/>
        <v>45.866666666666667</v>
      </c>
      <c r="U13" s="3">
        <f t="shared" si="4"/>
        <v>16.333333333333332</v>
      </c>
      <c r="X13" t="s">
        <v>33</v>
      </c>
      <c r="Y13">
        <v>44.682499999999997</v>
      </c>
      <c r="Z13">
        <v>-91.135800000000003</v>
      </c>
      <c r="AA13">
        <v>292.60000000000002</v>
      </c>
      <c r="AB13" t="s">
        <v>440</v>
      </c>
      <c r="AC13" t="s">
        <v>32</v>
      </c>
    </row>
    <row r="14" spans="1:31">
      <c r="A14" t="s">
        <v>34</v>
      </c>
      <c r="B14" t="s">
        <v>35</v>
      </c>
      <c r="C14" s="3">
        <v>11.1</v>
      </c>
      <c r="D14" s="3">
        <v>15.4</v>
      </c>
      <c r="E14" s="3">
        <v>28.3</v>
      </c>
      <c r="F14" s="3">
        <v>43.2</v>
      </c>
      <c r="G14" s="3">
        <v>55.2</v>
      </c>
      <c r="H14" s="3">
        <v>65.8</v>
      </c>
      <c r="I14" s="3">
        <v>69.099999999999994</v>
      </c>
      <c r="J14" s="3">
        <v>67.099999999999994</v>
      </c>
      <c r="K14" s="3">
        <v>59.8</v>
      </c>
      <c r="L14" s="3">
        <v>46</v>
      </c>
      <c r="M14" s="3">
        <v>31.8</v>
      </c>
      <c r="N14" s="3">
        <v>18.399999999999999</v>
      </c>
      <c r="O14" s="3">
        <v>42.6</v>
      </c>
      <c r="P14" s="3">
        <f t="shared" si="0"/>
        <v>42.6</v>
      </c>
      <c r="Q14" s="2"/>
      <c r="R14" s="3">
        <f t="shared" si="1"/>
        <v>42.233333333333334</v>
      </c>
      <c r="S14" s="3">
        <f t="shared" si="2"/>
        <v>67.333333333333329</v>
      </c>
      <c r="T14" s="3">
        <f t="shared" si="3"/>
        <v>45.866666666666667</v>
      </c>
      <c r="U14" s="3">
        <f t="shared" si="4"/>
        <v>14.966666666666667</v>
      </c>
      <c r="X14" t="s">
        <v>35</v>
      </c>
      <c r="Y14">
        <v>44.963299999999997</v>
      </c>
      <c r="Z14">
        <v>-92.390600000000006</v>
      </c>
      <c r="AA14">
        <v>335.3</v>
      </c>
      <c r="AB14" t="s">
        <v>440</v>
      </c>
      <c r="AC14" t="s">
        <v>34</v>
      </c>
    </row>
    <row r="15" spans="1:31">
      <c r="A15" t="s">
        <v>36</v>
      </c>
      <c r="B15" t="s">
        <v>37</v>
      </c>
      <c r="C15" s="3">
        <v>18.600000000000001</v>
      </c>
      <c r="D15" s="3">
        <v>22.4</v>
      </c>
      <c r="E15" s="3">
        <v>33.6</v>
      </c>
      <c r="F15" s="3">
        <v>45.6</v>
      </c>
      <c r="G15" s="3">
        <v>57.9</v>
      </c>
      <c r="H15" s="3">
        <v>67.599999999999994</v>
      </c>
      <c r="I15" s="3">
        <v>71.5</v>
      </c>
      <c r="J15" s="3">
        <v>69.3</v>
      </c>
      <c r="K15" s="3">
        <v>61.7</v>
      </c>
      <c r="L15" s="3">
        <v>49.5</v>
      </c>
      <c r="M15" s="3">
        <v>36.6</v>
      </c>
      <c r="N15" s="3">
        <v>24.9</v>
      </c>
      <c r="O15" s="3">
        <v>46.6</v>
      </c>
      <c r="P15" s="3">
        <f t="shared" si="0"/>
        <v>46.599999999999994</v>
      </c>
      <c r="Q15" s="2"/>
      <c r="R15" s="3">
        <f t="shared" si="1"/>
        <v>45.699999999999996</v>
      </c>
      <c r="S15" s="3">
        <f t="shared" si="2"/>
        <v>69.466666666666654</v>
      </c>
      <c r="T15" s="3">
        <f t="shared" si="3"/>
        <v>49.266666666666673</v>
      </c>
      <c r="U15" s="3">
        <f t="shared" si="4"/>
        <v>21.966666666666669</v>
      </c>
      <c r="X15" t="s">
        <v>37</v>
      </c>
      <c r="Y15">
        <v>43.458300000000001</v>
      </c>
      <c r="Z15">
        <v>-89.726900000000001</v>
      </c>
      <c r="AA15">
        <v>250.9</v>
      </c>
      <c r="AB15" t="s">
        <v>440</v>
      </c>
      <c r="AC15" t="s">
        <v>36</v>
      </c>
    </row>
    <row r="16" spans="1:31">
      <c r="A16" t="s">
        <v>38</v>
      </c>
      <c r="B16" t="s">
        <v>39</v>
      </c>
      <c r="C16" s="3">
        <v>14.4</v>
      </c>
      <c r="D16" s="3">
        <v>17.2</v>
      </c>
      <c r="E16" s="3">
        <v>27.5</v>
      </c>
      <c r="F16" s="3">
        <v>39.6</v>
      </c>
      <c r="G16" s="3">
        <v>51.7</v>
      </c>
      <c r="H16" s="3">
        <v>60.2</v>
      </c>
      <c r="I16" s="3">
        <v>66.400000000000006</v>
      </c>
      <c r="J16" s="3">
        <v>65.900000000000006</v>
      </c>
      <c r="K16" s="3">
        <v>57.9</v>
      </c>
      <c r="L16" s="3">
        <v>46</v>
      </c>
      <c r="M16" s="3">
        <v>32.6</v>
      </c>
      <c r="N16" s="3">
        <v>21</v>
      </c>
      <c r="O16" s="3">
        <v>41.7</v>
      </c>
      <c r="P16" s="3">
        <f t="shared" si="0"/>
        <v>41.699999999999996</v>
      </c>
      <c r="Q16" s="2"/>
      <c r="R16" s="3">
        <f t="shared" si="1"/>
        <v>39.6</v>
      </c>
      <c r="S16" s="3">
        <f t="shared" si="2"/>
        <v>64.166666666666671</v>
      </c>
      <c r="T16" s="3">
        <f t="shared" si="3"/>
        <v>45.5</v>
      </c>
      <c r="U16" s="3">
        <f t="shared" si="4"/>
        <v>17.533333333333331</v>
      </c>
      <c r="X16" t="s">
        <v>39</v>
      </c>
      <c r="Y16">
        <v>46.883299999999998</v>
      </c>
      <c r="Z16">
        <v>-90.816699999999997</v>
      </c>
      <c r="AA16">
        <v>249.9</v>
      </c>
      <c r="AB16" t="s">
        <v>440</v>
      </c>
      <c r="AC16" t="s">
        <v>38</v>
      </c>
    </row>
    <row r="17" spans="1:30">
      <c r="A17" t="s">
        <v>40</v>
      </c>
      <c r="B17" t="s">
        <v>41</v>
      </c>
      <c r="C17" s="3">
        <v>13.1</v>
      </c>
      <c r="D17" s="3">
        <v>16</v>
      </c>
      <c r="E17" s="3">
        <v>26.7</v>
      </c>
      <c r="F17" s="3">
        <v>38.9</v>
      </c>
      <c r="G17" s="3">
        <v>49.8</v>
      </c>
      <c r="H17" s="3">
        <v>60.7</v>
      </c>
      <c r="I17" s="3">
        <v>66.7</v>
      </c>
      <c r="J17" s="3">
        <v>65.5</v>
      </c>
      <c r="K17" s="3">
        <v>58</v>
      </c>
      <c r="L17" s="3">
        <v>45.1</v>
      </c>
      <c r="M17" s="3">
        <v>32.299999999999997</v>
      </c>
      <c r="N17" s="3">
        <v>20.2</v>
      </c>
      <c r="O17" s="3">
        <v>41</v>
      </c>
      <c r="P17" s="3">
        <f t="shared" si="0"/>
        <v>41.083333333333336</v>
      </c>
      <c r="Q17" s="2"/>
      <c r="R17" s="3">
        <f t="shared" si="1"/>
        <v>38.466666666666661</v>
      </c>
      <c r="S17" s="3">
        <f t="shared" si="2"/>
        <v>64.3</v>
      </c>
      <c r="T17" s="3">
        <f t="shared" si="3"/>
        <v>45.133333333333326</v>
      </c>
      <c r="U17" s="3">
        <f t="shared" si="4"/>
        <v>16.433333333333334</v>
      </c>
      <c r="X17" t="s">
        <v>41</v>
      </c>
      <c r="Y17">
        <v>46.787199999999999</v>
      </c>
      <c r="Z17">
        <v>-90.864199999999997</v>
      </c>
      <c r="AA17">
        <v>187.5</v>
      </c>
      <c r="AB17" t="s">
        <v>440</v>
      </c>
      <c r="AC17" t="s">
        <v>40</v>
      </c>
    </row>
    <row r="18" spans="1:30">
      <c r="A18" t="s">
        <v>42</v>
      </c>
      <c r="B18" t="s">
        <v>43</v>
      </c>
      <c r="C18" s="3">
        <v>16.8</v>
      </c>
      <c r="D18" s="3">
        <v>20</v>
      </c>
      <c r="E18" s="3">
        <v>31.6</v>
      </c>
      <c r="F18" s="3">
        <v>44.1</v>
      </c>
      <c r="G18" s="3">
        <v>56.1</v>
      </c>
      <c r="H18" s="3">
        <v>66.2</v>
      </c>
      <c r="I18" s="3">
        <v>70</v>
      </c>
      <c r="J18" s="3">
        <v>68.3</v>
      </c>
      <c r="K18" s="3">
        <v>60.6</v>
      </c>
      <c r="L18" s="3">
        <v>48.1</v>
      </c>
      <c r="M18" s="3">
        <v>34.5</v>
      </c>
      <c r="N18" s="3">
        <v>22.9</v>
      </c>
      <c r="O18" s="3">
        <v>44.9</v>
      </c>
      <c r="P18" s="3">
        <f t="shared" si="0"/>
        <v>44.933333333333337</v>
      </c>
      <c r="Q18" s="2"/>
      <c r="R18" s="3">
        <f t="shared" si="1"/>
        <v>43.933333333333337</v>
      </c>
      <c r="S18" s="3">
        <f t="shared" si="2"/>
        <v>68.166666666666671</v>
      </c>
      <c r="T18" s="3">
        <f t="shared" si="3"/>
        <v>47.733333333333327</v>
      </c>
      <c r="U18" s="3">
        <f t="shared" si="4"/>
        <v>19.900000000000002</v>
      </c>
      <c r="X18" t="s">
        <v>43</v>
      </c>
      <c r="Y18">
        <v>43.442799999999998</v>
      </c>
      <c r="Z18">
        <v>-88.845299999999995</v>
      </c>
      <c r="AA18">
        <v>262.39999999999998</v>
      </c>
      <c r="AB18" t="s">
        <v>440</v>
      </c>
      <c r="AC18" t="s">
        <v>42</v>
      </c>
    </row>
    <row r="19" spans="1:30">
      <c r="A19" t="s">
        <v>44</v>
      </c>
      <c r="B19" t="s">
        <v>45</v>
      </c>
      <c r="C19" s="3">
        <v>19.100000000000001</v>
      </c>
      <c r="D19" s="3">
        <v>22</v>
      </c>
      <c r="E19" s="3">
        <v>31.6</v>
      </c>
      <c r="F19" s="3">
        <v>42.5</v>
      </c>
      <c r="G19" s="3">
        <v>53.4</v>
      </c>
      <c r="H19" s="3">
        <v>63.7</v>
      </c>
      <c r="I19" s="3">
        <v>69.5</v>
      </c>
      <c r="J19" s="3">
        <v>68.2</v>
      </c>
      <c r="K19" s="3">
        <v>60.8</v>
      </c>
      <c r="L19" s="3">
        <v>48.9</v>
      </c>
      <c r="M19" s="3">
        <v>36.200000000000003</v>
      </c>
      <c r="N19" s="3">
        <v>25.2</v>
      </c>
      <c r="O19" s="3">
        <v>45.1</v>
      </c>
      <c r="P19" s="3">
        <f t="shared" si="0"/>
        <v>45.091666666666669</v>
      </c>
      <c r="Q19" s="2"/>
      <c r="R19" s="3">
        <f t="shared" si="1"/>
        <v>42.5</v>
      </c>
      <c r="S19" s="3">
        <f t="shared" si="2"/>
        <v>67.133333333333326</v>
      </c>
      <c r="T19" s="3">
        <f t="shared" si="3"/>
        <v>48.633333333333326</v>
      </c>
      <c r="U19" s="3">
        <f t="shared" si="4"/>
        <v>22.099999999999998</v>
      </c>
      <c r="X19" t="s">
        <v>45</v>
      </c>
      <c r="Y19">
        <v>43.513300000000001</v>
      </c>
      <c r="Z19">
        <v>-87.854699999999994</v>
      </c>
      <c r="AA19">
        <v>222.8</v>
      </c>
      <c r="AB19" t="s">
        <v>440</v>
      </c>
      <c r="AC19" t="s">
        <v>44</v>
      </c>
    </row>
    <row r="20" spans="1:30">
      <c r="A20" t="s">
        <v>46</v>
      </c>
      <c r="B20" t="s">
        <v>47</v>
      </c>
      <c r="C20" s="3">
        <v>17.899999999999999</v>
      </c>
      <c r="D20" s="3">
        <v>21.6</v>
      </c>
      <c r="E20" s="3">
        <v>32.700000000000003</v>
      </c>
      <c r="F20" s="3">
        <v>44.6</v>
      </c>
      <c r="G20" s="3">
        <v>56.1</v>
      </c>
      <c r="H20" s="3">
        <v>65.900000000000006</v>
      </c>
      <c r="I20" s="3">
        <v>69.7</v>
      </c>
      <c r="J20" s="3">
        <v>68.099999999999994</v>
      </c>
      <c r="K20" s="3">
        <v>60.8</v>
      </c>
      <c r="L20" s="3">
        <v>48.5</v>
      </c>
      <c r="M20" s="3">
        <v>35.299999999999997</v>
      </c>
      <c r="N20" s="3">
        <v>23.8</v>
      </c>
      <c r="O20" s="3">
        <v>45.4</v>
      </c>
      <c r="P20" s="3">
        <f t="shared" si="0"/>
        <v>45.416666666666664</v>
      </c>
      <c r="Q20" s="2"/>
      <c r="R20" s="3">
        <f t="shared" si="1"/>
        <v>44.466666666666669</v>
      </c>
      <c r="S20" s="3">
        <f t="shared" si="2"/>
        <v>67.900000000000006</v>
      </c>
      <c r="T20" s="3">
        <f t="shared" si="3"/>
        <v>48.199999999999996</v>
      </c>
      <c r="U20" s="3">
        <f t="shared" si="4"/>
        <v>21.1</v>
      </c>
      <c r="X20" t="s">
        <v>47</v>
      </c>
      <c r="Y20">
        <v>42.503900000000002</v>
      </c>
      <c r="Z20">
        <v>-89.031099999999995</v>
      </c>
      <c r="AA20">
        <v>240.2</v>
      </c>
      <c r="AB20" t="s">
        <v>440</v>
      </c>
      <c r="AC20" t="s">
        <v>46</v>
      </c>
    </row>
    <row r="21" spans="1:30">
      <c r="A21" t="s">
        <v>48</v>
      </c>
      <c r="B21" t="s">
        <v>49</v>
      </c>
      <c r="C21" s="3">
        <v>16.8</v>
      </c>
      <c r="D21" s="3">
        <v>20.2</v>
      </c>
      <c r="E21" s="3">
        <v>31.1</v>
      </c>
      <c r="F21" s="3">
        <v>43.8</v>
      </c>
      <c r="G21" s="3">
        <v>56.5</v>
      </c>
      <c r="H21" s="3">
        <v>66.5</v>
      </c>
      <c r="I21" s="3">
        <v>70.5</v>
      </c>
      <c r="J21" s="3">
        <v>68.7</v>
      </c>
      <c r="K21" s="3">
        <v>60.7</v>
      </c>
      <c r="L21" s="3">
        <v>48</v>
      </c>
      <c r="M21" s="3">
        <v>34.5</v>
      </c>
      <c r="N21" s="3">
        <v>23.2</v>
      </c>
      <c r="O21" s="3">
        <v>45</v>
      </c>
      <c r="P21" s="3">
        <f t="shared" si="0"/>
        <v>45.041666666666664</v>
      </c>
      <c r="Q21" s="2"/>
      <c r="R21" s="3">
        <f t="shared" si="1"/>
        <v>43.800000000000004</v>
      </c>
      <c r="S21" s="3">
        <f t="shared" si="2"/>
        <v>68.566666666666663</v>
      </c>
      <c r="T21" s="3">
        <f t="shared" si="3"/>
        <v>47.733333333333327</v>
      </c>
      <c r="U21" s="3">
        <f t="shared" si="4"/>
        <v>20.066666666666666</v>
      </c>
      <c r="X21" t="s">
        <v>49</v>
      </c>
      <c r="Y21">
        <v>43.99</v>
      </c>
      <c r="Z21">
        <v>-88.941100000000006</v>
      </c>
      <c r="AA21">
        <v>233.5</v>
      </c>
      <c r="AB21" t="s">
        <v>440</v>
      </c>
      <c r="AC21" t="s">
        <v>48</v>
      </c>
    </row>
    <row r="22" spans="1:30">
      <c r="A22" t="s">
        <v>50</v>
      </c>
      <c r="B22" t="s">
        <v>51</v>
      </c>
      <c r="C22" s="3">
        <v>11.8</v>
      </c>
      <c r="D22" s="3">
        <v>15.7</v>
      </c>
      <c r="E22" s="3">
        <v>27.9</v>
      </c>
      <c r="F22" s="3">
        <v>42.2</v>
      </c>
      <c r="G22" s="3">
        <v>55.1</v>
      </c>
      <c r="H22" s="3">
        <v>64.900000000000006</v>
      </c>
      <c r="I22" s="3">
        <v>68.8</v>
      </c>
      <c r="J22" s="3">
        <v>66.7</v>
      </c>
      <c r="K22" s="3">
        <v>58.5</v>
      </c>
      <c r="L22" s="3">
        <v>45.8</v>
      </c>
      <c r="M22" s="3">
        <v>31.9</v>
      </c>
      <c r="N22" s="3">
        <v>18.899999999999999</v>
      </c>
      <c r="O22" s="3">
        <v>42.3</v>
      </c>
      <c r="P22" s="3">
        <f t="shared" si="0"/>
        <v>42.349999999999994</v>
      </c>
      <c r="Q22" s="2"/>
      <c r="R22" s="3">
        <f t="shared" si="1"/>
        <v>41.733333333333327</v>
      </c>
      <c r="S22" s="3">
        <f t="shared" si="2"/>
        <v>66.8</v>
      </c>
      <c r="T22" s="3">
        <f t="shared" si="3"/>
        <v>45.4</v>
      </c>
      <c r="U22" s="3">
        <f t="shared" si="4"/>
        <v>15.466666666666667</v>
      </c>
      <c r="X22" t="s">
        <v>51</v>
      </c>
      <c r="Y22">
        <v>45.555599999999998</v>
      </c>
      <c r="Z22">
        <v>-90.959199999999996</v>
      </c>
      <c r="AA22">
        <v>367.3</v>
      </c>
      <c r="AB22" t="s">
        <v>440</v>
      </c>
      <c r="AC22" t="s">
        <v>50</v>
      </c>
    </row>
    <row r="23" spans="1:30">
      <c r="A23" t="s">
        <v>52</v>
      </c>
      <c r="B23" t="s">
        <v>53</v>
      </c>
      <c r="C23" s="3">
        <v>14</v>
      </c>
      <c r="D23" s="3">
        <v>18.8</v>
      </c>
      <c r="E23" s="3">
        <v>31</v>
      </c>
      <c r="F23" s="3">
        <v>43.9</v>
      </c>
      <c r="G23" s="3">
        <v>56.2</v>
      </c>
      <c r="H23" s="3">
        <v>66.3</v>
      </c>
      <c r="I23" s="3">
        <v>70</v>
      </c>
      <c r="J23" s="3">
        <v>67.8</v>
      </c>
      <c r="K23" s="3">
        <v>59.9</v>
      </c>
      <c r="L23" s="3">
        <v>46.3</v>
      </c>
      <c r="M23" s="3">
        <v>33.1</v>
      </c>
      <c r="N23" s="3">
        <v>20.7</v>
      </c>
      <c r="O23" s="3">
        <v>44</v>
      </c>
      <c r="P23" s="3">
        <f t="shared" si="0"/>
        <v>44</v>
      </c>
      <c r="Q23" s="2"/>
      <c r="R23" s="3">
        <f t="shared" si="1"/>
        <v>43.70000000000001</v>
      </c>
      <c r="S23" s="3">
        <f t="shared" si="2"/>
        <v>68.033333333333346</v>
      </c>
      <c r="T23" s="3">
        <f t="shared" si="3"/>
        <v>46.43333333333333</v>
      </c>
      <c r="U23" s="3">
        <f t="shared" si="4"/>
        <v>17.833333333333332</v>
      </c>
      <c r="X23" t="s">
        <v>53</v>
      </c>
      <c r="Y23">
        <v>44.290599999999998</v>
      </c>
      <c r="Z23">
        <v>-91.23</v>
      </c>
      <c r="AA23">
        <v>260.60000000000002</v>
      </c>
      <c r="AB23" t="s">
        <v>440</v>
      </c>
      <c r="AC23" t="s">
        <v>52</v>
      </c>
    </row>
    <row r="24" spans="1:30">
      <c r="A24" t="s">
        <v>54</v>
      </c>
      <c r="B24" t="s">
        <v>55</v>
      </c>
      <c r="C24" s="3">
        <v>12.4</v>
      </c>
      <c r="D24" s="3">
        <v>16.399999999999999</v>
      </c>
      <c r="E24" s="3">
        <v>29.2</v>
      </c>
      <c r="F24" s="3">
        <v>43.5</v>
      </c>
      <c r="G24" s="3">
        <v>56.5</v>
      </c>
      <c r="H24" s="3">
        <v>66.400000000000006</v>
      </c>
      <c r="I24" s="3">
        <v>70.5</v>
      </c>
      <c r="J24" s="3">
        <v>68.099999999999994</v>
      </c>
      <c r="K24" s="3">
        <v>59.7</v>
      </c>
      <c r="L24" s="3">
        <v>46</v>
      </c>
      <c r="M24" s="3">
        <v>32.1</v>
      </c>
      <c r="N24" s="3">
        <v>19.100000000000001</v>
      </c>
      <c r="O24" s="3">
        <v>43.3</v>
      </c>
      <c r="P24" s="3">
        <f t="shared" si="0"/>
        <v>43.324999999999996</v>
      </c>
      <c r="Q24" s="2"/>
      <c r="R24" s="3">
        <f t="shared" si="1"/>
        <v>43.066666666666663</v>
      </c>
      <c r="S24" s="3">
        <f t="shared" si="2"/>
        <v>68.333333333333329</v>
      </c>
      <c r="T24" s="3">
        <f t="shared" si="3"/>
        <v>45.933333333333337</v>
      </c>
      <c r="U24" s="3">
        <f t="shared" si="4"/>
        <v>15.966666666666667</v>
      </c>
      <c r="X24" t="s">
        <v>55</v>
      </c>
      <c r="Y24">
        <v>45.090800000000002</v>
      </c>
      <c r="Z24">
        <v>-91.486400000000003</v>
      </c>
      <c r="AA24">
        <v>301.8</v>
      </c>
      <c r="AB24" t="s">
        <v>440</v>
      </c>
      <c r="AC24" t="s">
        <v>54</v>
      </c>
    </row>
    <row r="25" spans="1:30">
      <c r="A25" t="s">
        <v>56</v>
      </c>
      <c r="B25" t="s">
        <v>57</v>
      </c>
      <c r="C25" s="3">
        <v>19.5</v>
      </c>
      <c r="D25" s="3">
        <v>23.7</v>
      </c>
      <c r="E25" s="3">
        <v>36</v>
      </c>
      <c r="F25" s="3">
        <v>48.2</v>
      </c>
      <c r="G25" s="3">
        <v>59.6</v>
      </c>
      <c r="H25" s="3">
        <v>69.099999999999994</v>
      </c>
      <c r="I25" s="3">
        <v>72.8</v>
      </c>
      <c r="J25" s="3">
        <v>71.2</v>
      </c>
      <c r="K25" s="3">
        <v>63.2</v>
      </c>
      <c r="L25" s="3">
        <v>50.4</v>
      </c>
      <c r="M25" s="3">
        <v>37.299999999999997</v>
      </c>
      <c r="N25" s="3">
        <v>25.6</v>
      </c>
      <c r="O25" s="3">
        <v>48</v>
      </c>
      <c r="P25" s="3">
        <f t="shared" si="0"/>
        <v>48.050000000000004</v>
      </c>
      <c r="Q25" s="2"/>
      <c r="R25" s="3">
        <f t="shared" si="1"/>
        <v>47.933333333333337</v>
      </c>
      <c r="S25" s="3">
        <f t="shared" si="2"/>
        <v>71.033333333333317</v>
      </c>
      <c r="T25" s="3">
        <f t="shared" si="3"/>
        <v>50.29999999999999</v>
      </c>
      <c r="U25" s="3">
        <f t="shared" si="4"/>
        <v>22.933333333333334</v>
      </c>
      <c r="X25" t="s">
        <v>57</v>
      </c>
      <c r="Y25">
        <v>43.156100000000002</v>
      </c>
      <c r="Z25">
        <v>-90.677499999999995</v>
      </c>
      <c r="AA25">
        <v>204.8</v>
      </c>
      <c r="AB25" t="s">
        <v>440</v>
      </c>
      <c r="AC25" t="s">
        <v>56</v>
      </c>
    </row>
    <row r="26" spans="1:30">
      <c r="A26" t="s">
        <v>58</v>
      </c>
      <c r="B26" t="s">
        <v>59</v>
      </c>
      <c r="C26" s="3">
        <v>17.7</v>
      </c>
      <c r="D26" s="3">
        <v>20.7</v>
      </c>
      <c r="E26" s="3">
        <v>31.3</v>
      </c>
      <c r="F26" s="3">
        <v>43.6</v>
      </c>
      <c r="G26" s="3">
        <v>56.1</v>
      </c>
      <c r="H26" s="3">
        <v>66.400000000000006</v>
      </c>
      <c r="I26" s="3">
        <v>70.400000000000006</v>
      </c>
      <c r="J26" s="3">
        <v>67.8</v>
      </c>
      <c r="K26" s="3">
        <v>60.5</v>
      </c>
      <c r="L26" s="3">
        <v>48.2</v>
      </c>
      <c r="M26" s="3">
        <v>35.6</v>
      </c>
      <c r="N26" s="3">
        <v>24.3</v>
      </c>
      <c r="O26" s="3">
        <v>45.2</v>
      </c>
      <c r="P26" s="3">
        <f t="shared" si="0"/>
        <v>45.216666666666669</v>
      </c>
      <c r="Q26" s="2"/>
      <c r="R26" s="3">
        <f t="shared" si="1"/>
        <v>43.666666666666664</v>
      </c>
      <c r="S26" s="3">
        <f t="shared" si="2"/>
        <v>68.2</v>
      </c>
      <c r="T26" s="3">
        <f t="shared" si="3"/>
        <v>48.1</v>
      </c>
      <c r="U26" s="3">
        <f t="shared" si="4"/>
        <v>20.900000000000002</v>
      </c>
      <c r="X26" t="s">
        <v>59</v>
      </c>
      <c r="Y26">
        <v>44.1614</v>
      </c>
      <c r="Z26">
        <v>-88.080299999999994</v>
      </c>
      <c r="AA26">
        <v>246.9</v>
      </c>
      <c r="AB26" t="s">
        <v>440</v>
      </c>
      <c r="AC26" t="s">
        <v>58</v>
      </c>
    </row>
    <row r="27" spans="1:30">
      <c r="A27" t="s">
        <v>60</v>
      </c>
      <c r="B27" t="s">
        <v>61</v>
      </c>
      <c r="C27" s="3">
        <v>19</v>
      </c>
      <c r="D27" s="3">
        <v>22.7</v>
      </c>
      <c r="E27" s="3">
        <v>34.5</v>
      </c>
      <c r="F27" s="3">
        <v>46.9</v>
      </c>
      <c r="G27" s="3">
        <v>58.6</v>
      </c>
      <c r="H27" s="3">
        <v>68.599999999999994</v>
      </c>
      <c r="I27" s="3">
        <v>72</v>
      </c>
      <c r="J27" s="3">
        <v>70.099999999999994</v>
      </c>
      <c r="K27" s="3">
        <v>62.4</v>
      </c>
      <c r="L27" s="3">
        <v>50.2</v>
      </c>
      <c r="M27" s="3">
        <v>36.9</v>
      </c>
      <c r="N27" s="3">
        <v>25</v>
      </c>
      <c r="O27" s="3">
        <v>47.2</v>
      </c>
      <c r="P27" s="3">
        <f t="shared" si="0"/>
        <v>47.241666666666667</v>
      </c>
      <c r="Q27" s="2"/>
      <c r="R27" s="3">
        <f t="shared" si="1"/>
        <v>46.666666666666664</v>
      </c>
      <c r="S27" s="3">
        <f t="shared" si="2"/>
        <v>70.233333333333334</v>
      </c>
      <c r="T27" s="3">
        <f t="shared" si="3"/>
        <v>49.833333333333336</v>
      </c>
      <c r="U27" s="3">
        <f t="shared" si="4"/>
        <v>22.233333333333334</v>
      </c>
      <c r="X27" t="s">
        <v>61</v>
      </c>
      <c r="Y27">
        <v>42.618099999999998</v>
      </c>
      <c r="Z27">
        <v>-89.386700000000005</v>
      </c>
      <c r="AA27">
        <v>237.7</v>
      </c>
      <c r="AB27" t="s">
        <v>440</v>
      </c>
      <c r="AC27" t="s">
        <v>60</v>
      </c>
      <c r="AD27" t="s">
        <v>441</v>
      </c>
    </row>
    <row r="28" spans="1:30">
      <c r="A28" t="s">
        <v>62</v>
      </c>
      <c r="B28" t="s">
        <v>63</v>
      </c>
      <c r="C28" s="3">
        <v>19.899999999999999</v>
      </c>
      <c r="D28" s="3">
        <v>23.3</v>
      </c>
      <c r="E28" s="3">
        <v>33.5</v>
      </c>
      <c r="F28" s="3">
        <v>44.5</v>
      </c>
      <c r="G28" s="3">
        <v>56.5</v>
      </c>
      <c r="H28" s="3">
        <v>66.3</v>
      </c>
      <c r="I28" s="3">
        <v>71.3</v>
      </c>
      <c r="J28" s="3">
        <v>69.7</v>
      </c>
      <c r="K28" s="3">
        <v>61.8</v>
      </c>
      <c r="L28" s="3">
        <v>49.8</v>
      </c>
      <c r="M28" s="3">
        <v>36.799999999999997</v>
      </c>
      <c r="N28" s="3">
        <v>25.9</v>
      </c>
      <c r="O28" s="3">
        <v>46.6</v>
      </c>
      <c r="P28" s="3">
        <f t="shared" si="0"/>
        <v>46.608333333333327</v>
      </c>
      <c r="Q28" s="2"/>
      <c r="R28" s="3">
        <f t="shared" si="1"/>
        <v>44.833333333333336</v>
      </c>
      <c r="S28" s="3">
        <f t="shared" si="2"/>
        <v>69.100000000000009</v>
      </c>
      <c r="T28" s="3">
        <f t="shared" si="3"/>
        <v>49.466666666666661</v>
      </c>
      <c r="U28" s="3">
        <f t="shared" si="4"/>
        <v>23.033333333333331</v>
      </c>
      <c r="X28" t="s">
        <v>63</v>
      </c>
      <c r="Y28">
        <v>43.052199999999999</v>
      </c>
      <c r="Z28">
        <v>-88.177499999999995</v>
      </c>
      <c r="AA28">
        <v>253</v>
      </c>
      <c r="AB28" t="s">
        <v>440</v>
      </c>
      <c r="AC28" t="s">
        <v>62</v>
      </c>
    </row>
    <row r="29" spans="1:30">
      <c r="A29" t="s">
        <v>64</v>
      </c>
      <c r="B29" t="s">
        <v>65</v>
      </c>
      <c r="C29" s="3">
        <v>11</v>
      </c>
      <c r="D29" s="3">
        <v>15.5</v>
      </c>
      <c r="E29" s="3">
        <v>27.5</v>
      </c>
      <c r="F29" s="3">
        <v>39.6</v>
      </c>
      <c r="G29" s="3">
        <v>52.1</v>
      </c>
      <c r="H29" s="3">
        <v>61.5</v>
      </c>
      <c r="I29" s="3">
        <v>66.5</v>
      </c>
      <c r="J29" s="3">
        <v>64.599999999999994</v>
      </c>
      <c r="K29" s="3">
        <v>56.5</v>
      </c>
      <c r="L29" s="3">
        <v>43.9</v>
      </c>
      <c r="M29" s="3">
        <v>30.6</v>
      </c>
      <c r="N29" s="3">
        <v>17.7</v>
      </c>
      <c r="O29" s="3">
        <v>40.6</v>
      </c>
      <c r="P29" s="3">
        <f t="shared" si="0"/>
        <v>40.583333333333329</v>
      </c>
      <c r="Q29" s="2"/>
      <c r="R29" s="3">
        <f t="shared" si="1"/>
        <v>39.733333333333327</v>
      </c>
      <c r="S29" s="3">
        <f t="shared" si="2"/>
        <v>64.2</v>
      </c>
      <c r="T29" s="3">
        <f t="shared" si="3"/>
        <v>43.666666666666664</v>
      </c>
      <c r="U29" s="3">
        <f t="shared" si="4"/>
        <v>14.733333333333334</v>
      </c>
      <c r="X29" t="s">
        <v>65</v>
      </c>
      <c r="Y29">
        <v>46.537799999999997</v>
      </c>
      <c r="Z29">
        <v>-91.591899999999995</v>
      </c>
      <c r="AA29">
        <v>304.8</v>
      </c>
      <c r="AB29" t="s">
        <v>440</v>
      </c>
      <c r="AC29" t="s">
        <v>64</v>
      </c>
    </row>
    <row r="30" spans="1:30">
      <c r="A30" t="s">
        <v>66</v>
      </c>
      <c r="B30" t="s">
        <v>67</v>
      </c>
      <c r="C30" s="3">
        <v>19.600000000000001</v>
      </c>
      <c r="D30" s="3">
        <v>22.7</v>
      </c>
      <c r="E30" s="3">
        <v>33.1</v>
      </c>
      <c r="F30" s="3">
        <v>44.7</v>
      </c>
      <c r="G30" s="3">
        <v>55.8</v>
      </c>
      <c r="H30" s="3">
        <v>65.8</v>
      </c>
      <c r="I30" s="3">
        <v>70.2</v>
      </c>
      <c r="J30" s="3">
        <v>68.599999999999994</v>
      </c>
      <c r="K30" s="3">
        <v>61.2</v>
      </c>
      <c r="L30" s="3">
        <v>49.3</v>
      </c>
      <c r="M30" s="3">
        <v>36.4</v>
      </c>
      <c r="N30" s="3">
        <v>25.4</v>
      </c>
      <c r="O30" s="3">
        <v>46.1</v>
      </c>
      <c r="P30" s="3">
        <f t="shared" si="0"/>
        <v>46.066666666666663</v>
      </c>
      <c r="Q30" s="2"/>
      <c r="R30" s="3">
        <f t="shared" si="1"/>
        <v>44.533333333333339</v>
      </c>
      <c r="S30" s="3">
        <f t="shared" si="2"/>
        <v>68.2</v>
      </c>
      <c r="T30" s="3">
        <f t="shared" si="3"/>
        <v>48.966666666666669</v>
      </c>
      <c r="U30" s="3">
        <f t="shared" si="4"/>
        <v>22.566666666666666</v>
      </c>
      <c r="X30" t="s">
        <v>67</v>
      </c>
      <c r="Y30">
        <v>42.650799999999997</v>
      </c>
      <c r="Z30">
        <v>-88.254400000000004</v>
      </c>
      <c r="AA30">
        <v>228.9</v>
      </c>
      <c r="AB30" t="s">
        <v>440</v>
      </c>
      <c r="AC30" t="s">
        <v>66</v>
      </c>
    </row>
    <row r="31" spans="1:30">
      <c r="A31" t="s">
        <v>68</v>
      </c>
      <c r="B31" t="s">
        <v>69</v>
      </c>
      <c r="C31" s="3">
        <v>10.4</v>
      </c>
      <c r="D31" s="3">
        <v>13.6</v>
      </c>
      <c r="E31" s="3">
        <v>25.4</v>
      </c>
      <c r="F31" s="3">
        <v>38.6</v>
      </c>
      <c r="G31" s="3">
        <v>52</v>
      </c>
      <c r="H31" s="3">
        <v>61.7</v>
      </c>
      <c r="I31" s="3">
        <v>65.8</v>
      </c>
      <c r="J31" s="3">
        <v>63.8</v>
      </c>
      <c r="K31" s="3">
        <v>56</v>
      </c>
      <c r="L31" s="3">
        <v>43.2</v>
      </c>
      <c r="M31" s="3">
        <v>29.4</v>
      </c>
      <c r="N31" s="3">
        <v>17.100000000000001</v>
      </c>
      <c r="O31" s="3">
        <v>39.700000000000003</v>
      </c>
      <c r="P31" s="3">
        <f t="shared" si="0"/>
        <v>39.75</v>
      </c>
      <c r="Q31" s="2"/>
      <c r="R31" s="3">
        <f t="shared" si="1"/>
        <v>38.666666666666664</v>
      </c>
      <c r="S31" s="3">
        <f t="shared" si="2"/>
        <v>63.766666666666673</v>
      </c>
      <c r="T31" s="3">
        <f t="shared" si="3"/>
        <v>42.866666666666667</v>
      </c>
      <c r="U31" s="3">
        <f t="shared" si="4"/>
        <v>13.700000000000001</v>
      </c>
      <c r="X31" t="s">
        <v>69</v>
      </c>
      <c r="Y31">
        <v>45.980800000000002</v>
      </c>
      <c r="Z31">
        <v>-90.541700000000006</v>
      </c>
      <c r="AA31">
        <v>478.5</v>
      </c>
      <c r="AB31" t="s">
        <v>440</v>
      </c>
      <c r="AC31" t="s">
        <v>68</v>
      </c>
    </row>
    <row r="32" spans="1:30">
      <c r="A32" t="s">
        <v>70</v>
      </c>
      <c r="B32" t="s">
        <v>71</v>
      </c>
      <c r="C32" s="3">
        <v>17.3</v>
      </c>
      <c r="D32" s="3">
        <v>21.6</v>
      </c>
      <c r="E32" s="3">
        <v>33.200000000000003</v>
      </c>
      <c r="F32" s="3">
        <v>46.5</v>
      </c>
      <c r="G32" s="3">
        <v>58.3</v>
      </c>
      <c r="H32" s="3">
        <v>67.900000000000006</v>
      </c>
      <c r="I32" s="3">
        <v>71.599999999999994</v>
      </c>
      <c r="J32" s="3">
        <v>69.7</v>
      </c>
      <c r="K32" s="3">
        <v>62.1</v>
      </c>
      <c r="L32" s="3">
        <v>48.9</v>
      </c>
      <c r="M32" s="3">
        <v>34.700000000000003</v>
      </c>
      <c r="N32" s="3">
        <v>23.1</v>
      </c>
      <c r="O32" s="3">
        <v>46.2</v>
      </c>
      <c r="P32" s="3">
        <f t="shared" si="0"/>
        <v>46.241666666666667</v>
      </c>
      <c r="Q32" s="2"/>
      <c r="R32" s="3">
        <f t="shared" si="1"/>
        <v>46</v>
      </c>
      <c r="S32" s="3">
        <f t="shared" si="2"/>
        <v>69.733333333333334</v>
      </c>
      <c r="T32" s="3">
        <f t="shared" si="3"/>
        <v>48.566666666666663</v>
      </c>
      <c r="U32" s="3">
        <f t="shared" si="4"/>
        <v>20.666666666666668</v>
      </c>
      <c r="X32" t="s">
        <v>71</v>
      </c>
      <c r="Y32">
        <v>43.744700000000002</v>
      </c>
      <c r="Z32">
        <v>-90.778300000000002</v>
      </c>
      <c r="AA32">
        <v>417.6</v>
      </c>
      <c r="AB32" t="s">
        <v>440</v>
      </c>
      <c r="AC32" t="s">
        <v>70</v>
      </c>
    </row>
    <row r="33" spans="1:30">
      <c r="A33" t="s">
        <v>72</v>
      </c>
      <c r="B33" t="s">
        <v>73</v>
      </c>
      <c r="C33" s="3">
        <v>17</v>
      </c>
      <c r="D33" s="3">
        <v>20.9</v>
      </c>
      <c r="E33" s="3">
        <v>31.6</v>
      </c>
      <c r="F33" s="3">
        <v>44.7</v>
      </c>
      <c r="G33" s="3">
        <v>56.4</v>
      </c>
      <c r="H33" s="3">
        <v>66.2</v>
      </c>
      <c r="I33" s="3">
        <v>69.599999999999994</v>
      </c>
      <c r="J33" s="3">
        <v>67.8</v>
      </c>
      <c r="K33" s="3">
        <v>60.2</v>
      </c>
      <c r="L33" s="3">
        <v>47.5</v>
      </c>
      <c r="M33" s="3">
        <v>34.9</v>
      </c>
      <c r="N33" s="3">
        <v>22.9</v>
      </c>
      <c r="O33" s="3">
        <v>44.9</v>
      </c>
      <c r="P33" s="3">
        <f t="shared" si="0"/>
        <v>44.974999999999994</v>
      </c>
      <c r="Q33" s="2"/>
      <c r="R33" s="3">
        <f t="shared" si="1"/>
        <v>44.233333333333341</v>
      </c>
      <c r="S33" s="3">
        <f t="shared" si="2"/>
        <v>67.866666666666674</v>
      </c>
      <c r="T33" s="3">
        <f t="shared" si="3"/>
        <v>47.533333333333331</v>
      </c>
      <c r="U33" s="3">
        <f t="shared" si="4"/>
        <v>20.266666666666666</v>
      </c>
      <c r="X33" t="s">
        <v>73</v>
      </c>
      <c r="Y33">
        <v>43.786099999999998</v>
      </c>
      <c r="Z33">
        <v>-90.795299999999997</v>
      </c>
      <c r="AA33">
        <v>286.2</v>
      </c>
      <c r="AB33" t="s">
        <v>440</v>
      </c>
      <c r="AC33" t="s">
        <v>72</v>
      </c>
    </row>
    <row r="34" spans="1:30">
      <c r="A34" t="s">
        <v>74</v>
      </c>
      <c r="B34" t="s">
        <v>75</v>
      </c>
      <c r="C34" s="3">
        <v>18.100000000000001</v>
      </c>
      <c r="D34" s="3">
        <v>21.7</v>
      </c>
      <c r="E34" s="3">
        <v>33.1</v>
      </c>
      <c r="F34" s="3">
        <v>45.5</v>
      </c>
      <c r="G34" s="3">
        <v>57.6</v>
      </c>
      <c r="H34" s="3">
        <v>67.8</v>
      </c>
      <c r="I34" s="3">
        <v>71.7</v>
      </c>
      <c r="J34" s="3">
        <v>69.8</v>
      </c>
      <c r="K34" s="3">
        <v>62</v>
      </c>
      <c r="L34" s="3">
        <v>49.5</v>
      </c>
      <c r="M34" s="3">
        <v>35.799999999999997</v>
      </c>
      <c r="N34" s="3">
        <v>24.1</v>
      </c>
      <c r="O34" s="3">
        <v>46.4</v>
      </c>
      <c r="P34" s="3">
        <f t="shared" si="0"/>
        <v>46.391666666666673</v>
      </c>
      <c r="Q34" s="2"/>
      <c r="R34" s="3">
        <f t="shared" si="1"/>
        <v>45.4</v>
      </c>
      <c r="S34" s="3">
        <f t="shared" si="2"/>
        <v>69.766666666666666</v>
      </c>
      <c r="T34" s="3">
        <f t="shared" si="3"/>
        <v>49.1</v>
      </c>
      <c r="U34" s="3">
        <f t="shared" si="4"/>
        <v>21.3</v>
      </c>
      <c r="X34" t="s">
        <v>75</v>
      </c>
      <c r="Y34">
        <v>43.059699999999999</v>
      </c>
      <c r="Z34">
        <v>-89.481899999999996</v>
      </c>
      <c r="AA34">
        <v>318.8</v>
      </c>
      <c r="AB34" t="s">
        <v>440</v>
      </c>
      <c r="AC34" t="s">
        <v>74</v>
      </c>
    </row>
    <row r="35" spans="1:30">
      <c r="A35" t="s">
        <v>76</v>
      </c>
      <c r="B35" t="s">
        <v>77</v>
      </c>
      <c r="C35" s="3">
        <v>17.8</v>
      </c>
      <c r="D35" s="3">
        <v>20.8</v>
      </c>
      <c r="E35" s="3">
        <v>31.6</v>
      </c>
      <c r="F35" s="3">
        <v>44</v>
      </c>
      <c r="G35" s="3">
        <v>56.4</v>
      </c>
      <c r="H35" s="3">
        <v>66.599999999999994</v>
      </c>
      <c r="I35" s="3">
        <v>71</v>
      </c>
      <c r="J35" s="3">
        <v>69.2</v>
      </c>
      <c r="K35" s="3">
        <v>61.6</v>
      </c>
      <c r="L35" s="3">
        <v>48.9</v>
      </c>
      <c r="M35" s="3">
        <v>36</v>
      </c>
      <c r="N35" s="3">
        <v>24.4</v>
      </c>
      <c r="O35" s="3">
        <v>45.7</v>
      </c>
      <c r="P35" s="3">
        <f t="shared" si="0"/>
        <v>45.691666666666663</v>
      </c>
      <c r="Q35" s="2"/>
      <c r="R35" s="3">
        <f t="shared" si="1"/>
        <v>44</v>
      </c>
      <c r="S35" s="3">
        <f t="shared" si="2"/>
        <v>68.933333333333337</v>
      </c>
      <c r="T35" s="3">
        <f t="shared" si="3"/>
        <v>48.833333333333336</v>
      </c>
      <c r="U35" s="3">
        <f t="shared" si="4"/>
        <v>21</v>
      </c>
      <c r="X35" t="s">
        <v>77</v>
      </c>
      <c r="Y35">
        <v>44.032800000000002</v>
      </c>
      <c r="Z35">
        <v>-88.146900000000002</v>
      </c>
      <c r="AA35">
        <v>256</v>
      </c>
      <c r="AB35" t="s">
        <v>440</v>
      </c>
      <c r="AC35" t="s">
        <v>76</v>
      </c>
    </row>
    <row r="36" spans="1:30">
      <c r="A36" t="s">
        <v>78</v>
      </c>
      <c r="B36" t="s">
        <v>79</v>
      </c>
      <c r="C36" s="3">
        <v>10.1</v>
      </c>
      <c r="D36" s="3">
        <v>12.9</v>
      </c>
      <c r="E36" s="3">
        <v>24.6</v>
      </c>
      <c r="F36" s="3">
        <v>38.299999999999997</v>
      </c>
      <c r="G36" s="3">
        <v>51.7</v>
      </c>
      <c r="H36" s="3">
        <v>61.9</v>
      </c>
      <c r="I36" s="3">
        <v>66.2</v>
      </c>
      <c r="J36" s="3">
        <v>64.099999999999994</v>
      </c>
      <c r="K36" s="3">
        <v>56.3</v>
      </c>
      <c r="L36" s="3">
        <v>43.1</v>
      </c>
      <c r="M36" s="3">
        <v>29.5</v>
      </c>
      <c r="N36" s="3">
        <v>16.600000000000001</v>
      </c>
      <c r="O36" s="3">
        <v>39.6</v>
      </c>
      <c r="P36" s="3">
        <f t="shared" si="0"/>
        <v>39.608333333333341</v>
      </c>
      <c r="Q36" s="2"/>
      <c r="R36" s="3">
        <f t="shared" si="1"/>
        <v>38.199999999999996</v>
      </c>
      <c r="S36" s="3">
        <f t="shared" si="2"/>
        <v>64.066666666666663</v>
      </c>
      <c r="T36" s="3">
        <f t="shared" si="3"/>
        <v>42.966666666666669</v>
      </c>
      <c r="U36" s="3">
        <f t="shared" si="4"/>
        <v>13.200000000000001</v>
      </c>
      <c r="X36" t="s">
        <v>79</v>
      </c>
      <c r="Y36">
        <v>46.169400000000003</v>
      </c>
      <c r="Z36">
        <v>-90.980800000000002</v>
      </c>
      <c r="AA36">
        <v>456.6</v>
      </c>
      <c r="AB36" t="s">
        <v>440</v>
      </c>
      <c r="AC36" t="s">
        <v>78</v>
      </c>
    </row>
    <row r="37" spans="1:30">
      <c r="A37" t="s">
        <v>80</v>
      </c>
      <c r="B37" t="s">
        <v>81</v>
      </c>
      <c r="C37" s="3">
        <v>18.8</v>
      </c>
      <c r="D37" s="3">
        <v>23</v>
      </c>
      <c r="E37" s="3">
        <v>34.4</v>
      </c>
      <c r="F37" s="3">
        <v>46.6</v>
      </c>
      <c r="G37" s="3">
        <v>58.1</v>
      </c>
      <c r="H37" s="3">
        <v>68.099999999999994</v>
      </c>
      <c r="I37" s="3">
        <v>71.400000000000006</v>
      </c>
      <c r="J37" s="3">
        <v>69.400000000000006</v>
      </c>
      <c r="K37" s="3">
        <v>62.5</v>
      </c>
      <c r="L37" s="3">
        <v>49.6</v>
      </c>
      <c r="M37" s="3">
        <v>36.700000000000003</v>
      </c>
      <c r="N37" s="3">
        <v>24.9</v>
      </c>
      <c r="O37" s="3">
        <v>47</v>
      </c>
      <c r="P37" s="3">
        <f t="shared" si="0"/>
        <v>46.958333333333336</v>
      </c>
      <c r="Q37" s="2"/>
      <c r="R37" s="3">
        <f t="shared" si="1"/>
        <v>46.366666666666667</v>
      </c>
      <c r="S37" s="3">
        <f t="shared" si="2"/>
        <v>69.63333333333334</v>
      </c>
      <c r="T37" s="3">
        <f t="shared" si="3"/>
        <v>49.6</v>
      </c>
      <c r="U37" s="3">
        <f t="shared" si="4"/>
        <v>22.233333333333334</v>
      </c>
      <c r="X37" t="s">
        <v>81</v>
      </c>
      <c r="Y37">
        <v>42.549199999999999</v>
      </c>
      <c r="Z37">
        <v>-88.875600000000006</v>
      </c>
      <c r="AA37">
        <v>281.60000000000002</v>
      </c>
      <c r="AB37" t="s">
        <v>440</v>
      </c>
      <c r="AC37" t="s">
        <v>80</v>
      </c>
    </row>
    <row r="38" spans="1:30">
      <c r="A38" t="s">
        <v>82</v>
      </c>
      <c r="B38" t="s">
        <v>83</v>
      </c>
      <c r="C38" s="3">
        <v>16.2</v>
      </c>
      <c r="D38" s="3">
        <v>19.399999999999999</v>
      </c>
      <c r="E38" s="3">
        <v>30.5</v>
      </c>
      <c r="F38" s="3">
        <v>43.4</v>
      </c>
      <c r="G38" s="3">
        <v>56.1</v>
      </c>
      <c r="H38" s="3">
        <v>65.900000000000006</v>
      </c>
      <c r="I38" s="3">
        <v>70.2</v>
      </c>
      <c r="J38" s="3">
        <v>68.099999999999994</v>
      </c>
      <c r="K38" s="3">
        <v>60</v>
      </c>
      <c r="L38" s="3">
        <v>47.3</v>
      </c>
      <c r="M38" s="3">
        <v>34.299999999999997</v>
      </c>
      <c r="N38" s="3">
        <v>22.5</v>
      </c>
      <c r="O38" s="3">
        <v>44.5</v>
      </c>
      <c r="P38" s="3">
        <f t="shared" si="0"/>
        <v>44.491666666666667</v>
      </c>
      <c r="Q38" s="2"/>
      <c r="R38" s="3">
        <f t="shared" si="1"/>
        <v>43.333333333333336</v>
      </c>
      <c r="S38" s="3">
        <f t="shared" si="2"/>
        <v>68.066666666666677</v>
      </c>
      <c r="T38" s="3">
        <f t="shared" si="3"/>
        <v>47.199999999999996</v>
      </c>
      <c r="U38" s="3">
        <f t="shared" si="4"/>
        <v>19.366666666666667</v>
      </c>
      <c r="X38" t="s">
        <v>83</v>
      </c>
      <c r="Y38">
        <v>44.622799999999998</v>
      </c>
      <c r="Z38">
        <v>-88.7483</v>
      </c>
      <c r="AA38">
        <v>244.4</v>
      </c>
      <c r="AB38" t="s">
        <v>440</v>
      </c>
      <c r="AC38" t="s">
        <v>82</v>
      </c>
    </row>
    <row r="39" spans="1:30">
      <c r="A39" t="s">
        <v>84</v>
      </c>
      <c r="B39" t="s">
        <v>85</v>
      </c>
      <c r="C39" s="3">
        <v>11.9</v>
      </c>
      <c r="D39" s="3">
        <v>15.7</v>
      </c>
      <c r="E39" s="3">
        <v>28.3</v>
      </c>
      <c r="F39" s="3">
        <v>41.1</v>
      </c>
      <c r="G39" s="3">
        <v>53.5</v>
      </c>
      <c r="H39" s="3">
        <v>63</v>
      </c>
      <c r="I39" s="3">
        <v>67.2</v>
      </c>
      <c r="J39" s="3">
        <v>64.900000000000006</v>
      </c>
      <c r="K39" s="3">
        <v>57.2</v>
      </c>
      <c r="L39" s="3">
        <v>44.6</v>
      </c>
      <c r="M39" s="3">
        <v>30.8</v>
      </c>
      <c r="N39" s="3">
        <v>18.600000000000001</v>
      </c>
      <c r="O39" s="3">
        <v>41.4</v>
      </c>
      <c r="P39" s="3">
        <f t="shared" si="0"/>
        <v>41.400000000000006</v>
      </c>
      <c r="Q39" s="2"/>
      <c r="R39" s="3">
        <f t="shared" si="1"/>
        <v>40.966666666666669</v>
      </c>
      <c r="S39" s="3">
        <f t="shared" si="2"/>
        <v>65.033333333333331</v>
      </c>
      <c r="T39" s="3">
        <f t="shared" si="3"/>
        <v>44.20000000000001</v>
      </c>
      <c r="U39" s="3">
        <f t="shared" si="4"/>
        <v>15.4</v>
      </c>
      <c r="X39" t="s">
        <v>85</v>
      </c>
      <c r="Y39">
        <v>45.8003</v>
      </c>
      <c r="Z39">
        <v>-91.459400000000002</v>
      </c>
      <c r="AA39">
        <v>396.2</v>
      </c>
      <c r="AB39" t="s">
        <v>440</v>
      </c>
      <c r="AC39" t="s">
        <v>84</v>
      </c>
    </row>
    <row r="40" spans="1:30">
      <c r="A40" t="s">
        <v>86</v>
      </c>
      <c r="B40" t="s">
        <v>87</v>
      </c>
      <c r="C40" s="3">
        <v>13.5</v>
      </c>
      <c r="D40" s="3">
        <v>16.5</v>
      </c>
      <c r="E40" s="3">
        <v>27.4</v>
      </c>
      <c r="F40" s="3">
        <v>39.700000000000003</v>
      </c>
      <c r="G40" s="3">
        <v>53.1</v>
      </c>
      <c r="H40" s="3">
        <v>62.6</v>
      </c>
      <c r="I40" s="3">
        <v>66.900000000000006</v>
      </c>
      <c r="J40" s="3">
        <v>65.400000000000006</v>
      </c>
      <c r="K40" s="3">
        <v>56.6</v>
      </c>
      <c r="L40" s="3">
        <v>44.1</v>
      </c>
      <c r="M40" s="3">
        <v>30.8</v>
      </c>
      <c r="N40" s="3">
        <v>19.399999999999999</v>
      </c>
      <c r="O40" s="3">
        <v>41.3</v>
      </c>
      <c r="P40" s="3">
        <f t="shared" si="0"/>
        <v>41.333333333333336</v>
      </c>
      <c r="Q40" s="2"/>
      <c r="R40" s="3">
        <f t="shared" si="1"/>
        <v>40.066666666666663</v>
      </c>
      <c r="S40" s="3">
        <f t="shared" si="2"/>
        <v>64.966666666666669</v>
      </c>
      <c r="T40" s="3">
        <f t="shared" si="3"/>
        <v>43.833333333333336</v>
      </c>
      <c r="U40" s="3">
        <f t="shared" si="4"/>
        <v>16.466666666666665</v>
      </c>
      <c r="X40" t="s">
        <v>87</v>
      </c>
      <c r="Y40">
        <v>45.3581</v>
      </c>
      <c r="Z40">
        <v>-88.1922</v>
      </c>
      <c r="AA40">
        <v>289.60000000000002</v>
      </c>
      <c r="AB40" t="s">
        <v>440</v>
      </c>
      <c r="AC40" t="s">
        <v>86</v>
      </c>
    </row>
    <row r="41" spans="1:30">
      <c r="A41" t="s">
        <v>88</v>
      </c>
      <c r="B41" t="s">
        <v>89</v>
      </c>
      <c r="C41" s="3">
        <v>9.6999999999999993</v>
      </c>
      <c r="D41" s="3">
        <v>13.5</v>
      </c>
      <c r="E41" s="3">
        <v>26.3</v>
      </c>
      <c r="F41" s="3">
        <v>41</v>
      </c>
      <c r="G41" s="3">
        <v>54.4</v>
      </c>
      <c r="H41" s="3">
        <v>64.8</v>
      </c>
      <c r="I41" s="3">
        <v>69.2</v>
      </c>
      <c r="J41" s="3">
        <v>67.099999999999994</v>
      </c>
      <c r="K41" s="3">
        <v>58.3</v>
      </c>
      <c r="L41" s="3">
        <v>44.5</v>
      </c>
      <c r="M41" s="3">
        <v>30</v>
      </c>
      <c r="N41" s="3">
        <v>16.5</v>
      </c>
      <c r="O41" s="3">
        <v>41.3</v>
      </c>
      <c r="P41" s="3">
        <f t="shared" si="0"/>
        <v>41.274999999999999</v>
      </c>
      <c r="Q41" s="2"/>
      <c r="R41" s="3">
        <f t="shared" si="1"/>
        <v>40.566666666666663</v>
      </c>
      <c r="S41" s="3">
        <f t="shared" si="2"/>
        <v>67.033333333333331</v>
      </c>
      <c r="T41" s="3">
        <f t="shared" si="3"/>
        <v>44.266666666666673</v>
      </c>
      <c r="U41" s="3">
        <f t="shared" si="4"/>
        <v>13.233333333333334</v>
      </c>
      <c r="X41" t="s">
        <v>89</v>
      </c>
      <c r="Y41">
        <v>45.533099999999997</v>
      </c>
      <c r="Z41">
        <v>-92.022499999999994</v>
      </c>
      <c r="AA41">
        <v>378</v>
      </c>
      <c r="AB41" t="s">
        <v>440</v>
      </c>
      <c r="AC41" t="s">
        <v>88</v>
      </c>
    </row>
    <row r="42" spans="1:30">
      <c r="A42" t="s">
        <v>90</v>
      </c>
      <c r="B42" t="s">
        <v>91</v>
      </c>
      <c r="C42" s="3">
        <v>18.2</v>
      </c>
      <c r="D42" s="3">
        <v>21.1</v>
      </c>
      <c r="E42" s="3">
        <v>33.299999999999997</v>
      </c>
      <c r="F42" s="3">
        <v>46.2</v>
      </c>
      <c r="G42" s="3">
        <v>58.1</v>
      </c>
      <c r="H42" s="3">
        <v>68.099999999999994</v>
      </c>
      <c r="I42" s="3">
        <v>71.900000000000006</v>
      </c>
      <c r="J42" s="3">
        <v>70</v>
      </c>
      <c r="K42" s="3">
        <v>62.1</v>
      </c>
      <c r="L42" s="3">
        <v>49.8</v>
      </c>
      <c r="M42" s="3">
        <v>36</v>
      </c>
      <c r="N42" s="3">
        <v>24.4</v>
      </c>
      <c r="O42" s="3">
        <v>46.6</v>
      </c>
      <c r="P42" s="3">
        <f t="shared" si="0"/>
        <v>46.599999999999994</v>
      </c>
      <c r="Q42" s="2"/>
      <c r="R42" s="3">
        <f t="shared" si="1"/>
        <v>45.866666666666667</v>
      </c>
      <c r="S42" s="3">
        <f t="shared" si="2"/>
        <v>70</v>
      </c>
      <c r="T42" s="3">
        <f t="shared" si="3"/>
        <v>49.300000000000004</v>
      </c>
      <c r="U42" s="3">
        <f t="shared" si="4"/>
        <v>21.233333333333331</v>
      </c>
      <c r="X42" t="s">
        <v>91</v>
      </c>
      <c r="Y42">
        <v>43.656100000000002</v>
      </c>
      <c r="Z42">
        <v>-89.202799999999996</v>
      </c>
      <c r="AA42">
        <v>262.10000000000002</v>
      </c>
      <c r="AB42" t="s">
        <v>440</v>
      </c>
      <c r="AC42" t="s">
        <v>90</v>
      </c>
    </row>
    <row r="43" spans="1:30">
      <c r="A43" t="s">
        <v>92</v>
      </c>
      <c r="B43" t="s">
        <v>93</v>
      </c>
      <c r="C43" s="3">
        <v>11.9</v>
      </c>
      <c r="D43" s="3">
        <v>16.899999999999999</v>
      </c>
      <c r="E43" s="3">
        <v>29.4</v>
      </c>
      <c r="F43" s="3">
        <v>42.7</v>
      </c>
      <c r="G43" s="3">
        <v>55.4</v>
      </c>
      <c r="H43" s="3">
        <v>64.2</v>
      </c>
      <c r="I43" s="3">
        <v>69</v>
      </c>
      <c r="J43" s="3">
        <v>67.099999999999994</v>
      </c>
      <c r="K43" s="3">
        <v>59.1</v>
      </c>
      <c r="L43" s="3">
        <v>45.9</v>
      </c>
      <c r="M43" s="3">
        <v>32</v>
      </c>
      <c r="N43" s="3">
        <v>18.8</v>
      </c>
      <c r="O43" s="3">
        <v>42.7</v>
      </c>
      <c r="P43" s="3">
        <f t="shared" si="0"/>
        <v>42.699999999999996</v>
      </c>
      <c r="Q43" s="2"/>
      <c r="R43" s="3">
        <f t="shared" si="1"/>
        <v>42.5</v>
      </c>
      <c r="S43" s="3">
        <f t="shared" si="2"/>
        <v>66.766666666666666</v>
      </c>
      <c r="T43" s="3">
        <f t="shared" si="3"/>
        <v>45.666666666666664</v>
      </c>
      <c r="U43" s="3">
        <f t="shared" si="4"/>
        <v>15.866666666666667</v>
      </c>
      <c r="X43" t="s">
        <v>93</v>
      </c>
      <c r="Y43">
        <v>46.008600000000001</v>
      </c>
      <c r="Z43">
        <v>-92.373599999999996</v>
      </c>
      <c r="AA43">
        <v>289.60000000000002</v>
      </c>
      <c r="AB43" t="s">
        <v>440</v>
      </c>
      <c r="AC43" t="s">
        <v>92</v>
      </c>
    </row>
    <row r="44" spans="1:30">
      <c r="A44" t="s">
        <v>94</v>
      </c>
      <c r="B44" t="s">
        <v>95</v>
      </c>
      <c r="C44" s="3">
        <v>17.8</v>
      </c>
      <c r="D44" s="3">
        <v>21.6</v>
      </c>
      <c r="E44" s="3">
        <v>33.6</v>
      </c>
      <c r="F44" s="3">
        <v>46.2</v>
      </c>
      <c r="G44" s="3">
        <v>57.8</v>
      </c>
      <c r="H44" s="3">
        <v>67.8</v>
      </c>
      <c r="I44" s="3">
        <v>71</v>
      </c>
      <c r="J44" s="3">
        <v>69</v>
      </c>
      <c r="K44" s="3">
        <v>61.1</v>
      </c>
      <c r="L44" s="3">
        <v>49</v>
      </c>
      <c r="M44" s="3">
        <v>35.700000000000003</v>
      </c>
      <c r="N44" s="3">
        <v>23.8</v>
      </c>
      <c r="O44" s="3">
        <v>46.2</v>
      </c>
      <c r="P44" s="3">
        <f t="shared" si="0"/>
        <v>46.199999999999996</v>
      </c>
      <c r="Q44" s="2"/>
      <c r="R44" s="3">
        <f t="shared" si="1"/>
        <v>45.866666666666674</v>
      </c>
      <c r="S44" s="3">
        <f t="shared" si="2"/>
        <v>69.266666666666666</v>
      </c>
      <c r="T44" s="3">
        <f t="shared" si="3"/>
        <v>48.6</v>
      </c>
      <c r="U44" s="3">
        <f t="shared" si="4"/>
        <v>21.066666666666666</v>
      </c>
      <c r="X44" t="s">
        <v>95</v>
      </c>
      <c r="Y44">
        <v>42.6783</v>
      </c>
      <c r="Z44">
        <v>-90.106399999999994</v>
      </c>
      <c r="AA44">
        <v>260.3</v>
      </c>
      <c r="AB44" t="s">
        <v>440</v>
      </c>
      <c r="AC44" t="s">
        <v>94</v>
      </c>
      <c r="AD44" t="s">
        <v>441</v>
      </c>
    </row>
    <row r="45" spans="1:30">
      <c r="A45" t="s">
        <v>96</v>
      </c>
      <c r="B45" t="s">
        <v>97</v>
      </c>
      <c r="C45" s="3">
        <v>21.3</v>
      </c>
      <c r="D45" s="3">
        <v>24.3</v>
      </c>
      <c r="E45" s="3">
        <v>34.299999999999997</v>
      </c>
      <c r="F45" s="3">
        <v>46.4</v>
      </c>
      <c r="G45" s="3">
        <v>57.9</v>
      </c>
      <c r="H45" s="3">
        <v>67.900000000000006</v>
      </c>
      <c r="I45" s="3">
        <v>71.900000000000006</v>
      </c>
      <c r="J45" s="3">
        <v>70</v>
      </c>
      <c r="K45" s="3">
        <v>62.7</v>
      </c>
      <c r="L45" s="3">
        <v>50.2</v>
      </c>
      <c r="M45" s="3">
        <v>37.6</v>
      </c>
      <c r="N45" s="3">
        <v>27.1</v>
      </c>
      <c r="O45" s="3">
        <v>47.6</v>
      </c>
      <c r="P45" s="3">
        <f t="shared" si="0"/>
        <v>47.633333333333333</v>
      </c>
      <c r="Q45" s="2"/>
      <c r="R45" s="3">
        <f t="shared" si="1"/>
        <v>46.199999999999996</v>
      </c>
      <c r="S45" s="3">
        <f t="shared" si="2"/>
        <v>69.933333333333337</v>
      </c>
      <c r="T45" s="3">
        <f t="shared" si="3"/>
        <v>50.166666666666664</v>
      </c>
      <c r="U45" s="3">
        <f t="shared" si="4"/>
        <v>24.233333333333334</v>
      </c>
      <c r="X45" t="s">
        <v>97</v>
      </c>
      <c r="Y45">
        <v>42.636400000000002</v>
      </c>
      <c r="Z45">
        <v>-88.660799999999995</v>
      </c>
      <c r="AA45">
        <v>268.8</v>
      </c>
      <c r="AB45" t="s">
        <v>440</v>
      </c>
      <c r="AC45" t="s">
        <v>96</v>
      </c>
    </row>
    <row r="46" spans="1:30">
      <c r="A46" t="s">
        <v>98</v>
      </c>
      <c r="B46" t="s">
        <v>99</v>
      </c>
      <c r="C46" s="3">
        <v>17.5</v>
      </c>
      <c r="D46" s="3">
        <v>20.2</v>
      </c>
      <c r="E46" s="3">
        <v>30.5</v>
      </c>
      <c r="F46" s="3">
        <v>42.6</v>
      </c>
      <c r="G46" s="3">
        <v>55</v>
      </c>
      <c r="H46" s="3">
        <v>64.7</v>
      </c>
      <c r="I46" s="3">
        <v>69.5</v>
      </c>
      <c r="J46" s="3">
        <v>68</v>
      </c>
      <c r="K46" s="3">
        <v>60.8</v>
      </c>
      <c r="L46" s="3">
        <v>48.2</v>
      </c>
      <c r="M46" s="3">
        <v>35.299999999999997</v>
      </c>
      <c r="N46" s="3">
        <v>23.8</v>
      </c>
      <c r="O46" s="3">
        <v>44.7</v>
      </c>
      <c r="P46" s="3">
        <f t="shared" si="0"/>
        <v>44.67499999999999</v>
      </c>
      <c r="Q46" s="2"/>
      <c r="R46" s="3">
        <f t="shared" si="1"/>
        <v>42.699999999999996</v>
      </c>
      <c r="S46" s="3">
        <f t="shared" si="2"/>
        <v>67.399999999999991</v>
      </c>
      <c r="T46" s="3">
        <f t="shared" si="3"/>
        <v>48.1</v>
      </c>
      <c r="U46" s="3">
        <f t="shared" si="4"/>
        <v>20.5</v>
      </c>
      <c r="X46" t="s">
        <v>99</v>
      </c>
      <c r="Y46">
        <v>44.351399999999998</v>
      </c>
      <c r="Z46">
        <v>-87.811999999999998</v>
      </c>
      <c r="AA46">
        <v>247.2</v>
      </c>
      <c r="AB46" t="s">
        <v>440</v>
      </c>
      <c r="AC46" t="s">
        <v>98</v>
      </c>
    </row>
    <row r="47" spans="1:30">
      <c r="A47" t="s">
        <v>100</v>
      </c>
      <c r="B47" t="s">
        <v>101</v>
      </c>
      <c r="C47" s="3">
        <v>17.399999999999999</v>
      </c>
      <c r="D47" s="3">
        <v>22.4</v>
      </c>
      <c r="E47" s="3">
        <v>34.5</v>
      </c>
      <c r="F47" s="3">
        <v>47.6</v>
      </c>
      <c r="G47" s="3">
        <v>59</v>
      </c>
      <c r="H47" s="3">
        <v>68.3</v>
      </c>
      <c r="I47" s="3">
        <v>72</v>
      </c>
      <c r="J47" s="3">
        <v>69.599999999999994</v>
      </c>
      <c r="K47" s="3">
        <v>62.5</v>
      </c>
      <c r="L47" s="3">
        <v>49.9</v>
      </c>
      <c r="M47" s="3">
        <v>35.6</v>
      </c>
      <c r="N47" s="3">
        <v>23.3</v>
      </c>
      <c r="O47" s="3">
        <v>46.8</v>
      </c>
      <c r="P47" s="3">
        <f t="shared" si="0"/>
        <v>46.841666666666661</v>
      </c>
      <c r="Q47" s="2"/>
      <c r="R47" s="3">
        <f t="shared" si="1"/>
        <v>47.033333333333331</v>
      </c>
      <c r="S47" s="3">
        <f t="shared" si="2"/>
        <v>69.966666666666669</v>
      </c>
      <c r="T47" s="3">
        <f t="shared" si="3"/>
        <v>49.333333333333336</v>
      </c>
      <c r="U47" s="3">
        <f t="shared" si="4"/>
        <v>21.033333333333335</v>
      </c>
      <c r="X47" t="s">
        <v>101</v>
      </c>
      <c r="Y47">
        <v>44.133099999999999</v>
      </c>
      <c r="Z47">
        <v>-91.551100000000005</v>
      </c>
      <c r="AA47">
        <v>208.8</v>
      </c>
      <c r="AB47" t="s">
        <v>440</v>
      </c>
      <c r="AC47" t="s">
        <v>100</v>
      </c>
    </row>
    <row r="48" spans="1:30">
      <c r="A48" t="s">
        <v>102</v>
      </c>
      <c r="B48" t="s">
        <v>103</v>
      </c>
      <c r="C48" s="3">
        <v>17.399999999999999</v>
      </c>
      <c r="D48" s="3">
        <v>21.4</v>
      </c>
      <c r="E48" s="3">
        <v>32.9</v>
      </c>
      <c r="F48" s="3">
        <v>45.2</v>
      </c>
      <c r="G48" s="3">
        <v>56.9</v>
      </c>
      <c r="H48" s="3">
        <v>66.8</v>
      </c>
      <c r="I48" s="3">
        <v>70.7</v>
      </c>
      <c r="J48" s="3">
        <v>68.900000000000006</v>
      </c>
      <c r="K48" s="3">
        <v>60.9</v>
      </c>
      <c r="L48" s="3">
        <v>48.5</v>
      </c>
      <c r="M48" s="3">
        <v>35</v>
      </c>
      <c r="N48" s="3">
        <v>23.4</v>
      </c>
      <c r="O48" s="3">
        <v>45.7</v>
      </c>
      <c r="P48" s="3">
        <f t="shared" si="0"/>
        <v>45.666666666666657</v>
      </c>
      <c r="Q48" s="2"/>
      <c r="R48" s="3">
        <f t="shared" si="1"/>
        <v>45</v>
      </c>
      <c r="S48" s="3">
        <f t="shared" si="2"/>
        <v>68.8</v>
      </c>
      <c r="T48" s="3">
        <f t="shared" si="3"/>
        <v>48.133333333333333</v>
      </c>
      <c r="U48" s="3">
        <f t="shared" si="4"/>
        <v>20.733333333333331</v>
      </c>
      <c r="X48" t="s">
        <v>103</v>
      </c>
      <c r="Y48">
        <v>42.960799999999999</v>
      </c>
      <c r="Z48">
        <v>-90.116100000000003</v>
      </c>
      <c r="AA48">
        <v>340.8</v>
      </c>
      <c r="AB48" t="s">
        <v>440</v>
      </c>
      <c r="AC48" t="s">
        <v>102</v>
      </c>
    </row>
    <row r="49" spans="1:30">
      <c r="A49" t="s">
        <v>104</v>
      </c>
      <c r="B49" t="s">
        <v>105</v>
      </c>
      <c r="C49" s="3">
        <v>10.9</v>
      </c>
      <c r="D49" s="3">
        <v>15.2</v>
      </c>
      <c r="E49" s="3">
        <v>27.3</v>
      </c>
      <c r="F49" s="3">
        <v>39.200000000000003</v>
      </c>
      <c r="G49" s="3">
        <v>52.2</v>
      </c>
      <c r="H49" s="3">
        <v>61.9</v>
      </c>
      <c r="I49" s="3">
        <v>66.2</v>
      </c>
      <c r="J49" s="3">
        <v>65.099999999999994</v>
      </c>
      <c r="K49" s="3">
        <v>57.8</v>
      </c>
      <c r="L49" s="3">
        <v>44.3</v>
      </c>
      <c r="M49" s="3">
        <v>29.9</v>
      </c>
      <c r="N49" s="3">
        <v>17.399999999999999</v>
      </c>
      <c r="O49" s="3">
        <v>40.6</v>
      </c>
      <c r="P49" s="3">
        <f t="shared" si="0"/>
        <v>40.616666666666667</v>
      </c>
      <c r="Q49" s="2"/>
      <c r="R49" s="3">
        <f t="shared" si="1"/>
        <v>39.56666666666667</v>
      </c>
      <c r="S49" s="3">
        <f t="shared" si="2"/>
        <v>64.399999999999991</v>
      </c>
      <c r="T49" s="3">
        <f t="shared" si="3"/>
        <v>44</v>
      </c>
      <c r="U49" s="3">
        <f t="shared" si="4"/>
        <v>14.5</v>
      </c>
      <c r="X49" t="s">
        <v>105</v>
      </c>
      <c r="Y49">
        <v>46.333300000000001</v>
      </c>
      <c r="Z49">
        <v>-91.2667</v>
      </c>
      <c r="AA49">
        <v>408.4</v>
      </c>
      <c r="AB49" t="s">
        <v>440</v>
      </c>
      <c r="AC49" t="s">
        <v>104</v>
      </c>
    </row>
    <row r="50" spans="1:30">
      <c r="A50" t="s">
        <v>106</v>
      </c>
      <c r="B50" t="s">
        <v>107</v>
      </c>
      <c r="C50" s="3">
        <v>14.6</v>
      </c>
      <c r="D50" s="3">
        <v>18.399999999999999</v>
      </c>
      <c r="E50" s="3">
        <v>31.6</v>
      </c>
      <c r="F50" s="3">
        <v>44.9</v>
      </c>
      <c r="G50" s="3">
        <v>57.4</v>
      </c>
      <c r="H50" s="3">
        <v>67.3</v>
      </c>
      <c r="I50" s="3">
        <v>71.5</v>
      </c>
      <c r="J50" s="3">
        <v>69.7</v>
      </c>
      <c r="K50" s="3">
        <v>61.7</v>
      </c>
      <c r="L50" s="3">
        <v>48.7</v>
      </c>
      <c r="M50" s="3">
        <v>33.9</v>
      </c>
      <c r="N50" s="3">
        <v>21.6</v>
      </c>
      <c r="O50" s="3">
        <v>45.1</v>
      </c>
      <c r="P50" s="3">
        <f t="shared" si="0"/>
        <v>45.108333333333327</v>
      </c>
      <c r="Q50" s="2"/>
      <c r="R50" s="3">
        <f t="shared" si="1"/>
        <v>44.633333333333333</v>
      </c>
      <c r="S50" s="3">
        <f t="shared" si="2"/>
        <v>69.5</v>
      </c>
      <c r="T50" s="3">
        <f t="shared" si="3"/>
        <v>48.1</v>
      </c>
      <c r="U50" s="3">
        <f t="shared" si="4"/>
        <v>18.2</v>
      </c>
      <c r="X50" t="s">
        <v>107</v>
      </c>
      <c r="Y50">
        <v>44.619700000000002</v>
      </c>
      <c r="Z50">
        <v>-91.979399999999998</v>
      </c>
      <c r="AA50">
        <v>214.9</v>
      </c>
      <c r="AB50" t="s">
        <v>440</v>
      </c>
      <c r="AC50" t="s">
        <v>106</v>
      </c>
    </row>
    <row r="51" spans="1:30">
      <c r="A51" t="s">
        <v>108</v>
      </c>
      <c r="B51" t="s">
        <v>109</v>
      </c>
      <c r="C51" s="3">
        <v>11.7</v>
      </c>
      <c r="D51" s="3">
        <v>14.5</v>
      </c>
      <c r="E51" s="3">
        <v>25.2</v>
      </c>
      <c r="F51" s="3">
        <v>38.200000000000003</v>
      </c>
      <c r="G51" s="3">
        <v>52.3</v>
      </c>
      <c r="H51" s="3">
        <v>62.4</v>
      </c>
      <c r="I51" s="3">
        <v>66</v>
      </c>
      <c r="J51" s="3">
        <v>63.7</v>
      </c>
      <c r="K51" s="3">
        <v>55.9</v>
      </c>
      <c r="L51" s="3">
        <v>42.8</v>
      </c>
      <c r="M51" s="3">
        <v>29.6</v>
      </c>
      <c r="N51" s="3">
        <v>18</v>
      </c>
      <c r="O51" s="3">
        <v>40</v>
      </c>
      <c r="P51" s="3">
        <f t="shared" si="0"/>
        <v>40.024999999999999</v>
      </c>
      <c r="Q51" s="2"/>
      <c r="R51" s="3">
        <f t="shared" si="1"/>
        <v>38.56666666666667</v>
      </c>
      <c r="S51" s="3">
        <f t="shared" si="2"/>
        <v>64.033333333333346</v>
      </c>
      <c r="T51" s="3">
        <f t="shared" si="3"/>
        <v>42.766666666666659</v>
      </c>
      <c r="U51" s="3">
        <f t="shared" si="4"/>
        <v>14.733333333333334</v>
      </c>
      <c r="X51" t="s">
        <v>109</v>
      </c>
      <c r="Y51">
        <v>45.916899999999998</v>
      </c>
      <c r="Z51">
        <v>-89.256399999999999</v>
      </c>
      <c r="AA51">
        <v>494.7</v>
      </c>
      <c r="AB51" t="s">
        <v>440</v>
      </c>
      <c r="AC51" t="s">
        <v>108</v>
      </c>
    </row>
    <row r="52" spans="1:30">
      <c r="A52" t="s">
        <v>110</v>
      </c>
      <c r="B52" t="s">
        <v>111</v>
      </c>
      <c r="C52" s="3">
        <v>16.2</v>
      </c>
      <c r="D52" s="3">
        <v>20.2</v>
      </c>
      <c r="E52" s="3">
        <v>32.799999999999997</v>
      </c>
      <c r="F52" s="3">
        <v>46.2</v>
      </c>
      <c r="G52" s="3">
        <v>59</v>
      </c>
      <c r="H52" s="3">
        <v>68</v>
      </c>
      <c r="I52" s="3">
        <v>72.2</v>
      </c>
      <c r="J52" s="3">
        <v>70.5</v>
      </c>
      <c r="K52" s="3">
        <v>61.7</v>
      </c>
      <c r="L52" s="3">
        <v>48.9</v>
      </c>
      <c r="M52" s="3">
        <v>34.299999999999997</v>
      </c>
      <c r="N52" s="3">
        <v>22.3</v>
      </c>
      <c r="O52" s="3">
        <v>46</v>
      </c>
      <c r="P52" s="3">
        <f t="shared" si="0"/>
        <v>46.024999999999984</v>
      </c>
      <c r="Q52" s="2"/>
      <c r="R52" s="3">
        <f t="shared" si="1"/>
        <v>46</v>
      </c>
      <c r="S52" s="3">
        <f t="shared" si="2"/>
        <v>70.233333333333334</v>
      </c>
      <c r="T52" s="3">
        <f t="shared" si="3"/>
        <v>48.29999999999999</v>
      </c>
      <c r="U52" s="3">
        <f t="shared" si="4"/>
        <v>19.566666666666666</v>
      </c>
      <c r="X52" t="s">
        <v>111</v>
      </c>
      <c r="Y52">
        <v>44.787799999999997</v>
      </c>
      <c r="Z52">
        <v>-91.516400000000004</v>
      </c>
      <c r="AA52">
        <v>268.2</v>
      </c>
      <c r="AB52" t="s">
        <v>440</v>
      </c>
      <c r="AC52" t="s">
        <v>110</v>
      </c>
    </row>
    <row r="53" spans="1:30">
      <c r="A53" t="s">
        <v>112</v>
      </c>
      <c r="B53" t="s">
        <v>113</v>
      </c>
      <c r="C53" s="3">
        <v>14.6</v>
      </c>
      <c r="D53" s="3">
        <v>18.8</v>
      </c>
      <c r="E53" s="3">
        <v>31.2</v>
      </c>
      <c r="F53" s="3">
        <v>44.8</v>
      </c>
      <c r="G53" s="3">
        <v>57.4</v>
      </c>
      <c r="H53" s="3">
        <v>67.099999999999994</v>
      </c>
      <c r="I53" s="3">
        <v>71.3</v>
      </c>
      <c r="J53" s="3">
        <v>69.099999999999994</v>
      </c>
      <c r="K53" s="3">
        <v>60.8</v>
      </c>
      <c r="L53" s="3">
        <v>47.5</v>
      </c>
      <c r="M53" s="3">
        <v>33.4</v>
      </c>
      <c r="N53" s="3">
        <v>20.6</v>
      </c>
      <c r="O53" s="3">
        <v>44.7</v>
      </c>
      <c r="P53" s="3">
        <f t="shared" si="0"/>
        <v>44.716666666666669</v>
      </c>
      <c r="Q53" s="2"/>
      <c r="R53" s="3">
        <f t="shared" si="1"/>
        <v>44.466666666666669</v>
      </c>
      <c r="S53" s="3">
        <f t="shared" si="2"/>
        <v>69.166666666666657</v>
      </c>
      <c r="T53" s="3">
        <f t="shared" si="3"/>
        <v>47.233333333333327</v>
      </c>
      <c r="U53" s="3">
        <f t="shared" si="4"/>
        <v>18</v>
      </c>
      <c r="X53" t="s">
        <v>113</v>
      </c>
      <c r="Y53">
        <v>44.866399999999999</v>
      </c>
      <c r="Z53">
        <v>-91.487799999999993</v>
      </c>
      <c r="AA53">
        <v>269.7</v>
      </c>
      <c r="AB53" t="s">
        <v>440</v>
      </c>
      <c r="AC53" t="s">
        <v>112</v>
      </c>
    </row>
    <row r="54" spans="1:30">
      <c r="A54" t="s">
        <v>114</v>
      </c>
      <c r="B54" t="s">
        <v>115</v>
      </c>
      <c r="C54" s="3">
        <v>11.9</v>
      </c>
      <c r="D54" s="3">
        <v>16.399999999999999</v>
      </c>
      <c r="E54" s="3">
        <v>28.9</v>
      </c>
      <c r="F54" s="3">
        <v>42.5</v>
      </c>
      <c r="G54" s="3">
        <v>54.8</v>
      </c>
      <c r="H54" s="3">
        <v>64.5</v>
      </c>
      <c r="I54" s="3">
        <v>68.400000000000006</v>
      </c>
      <c r="J54" s="3">
        <v>66.2</v>
      </c>
      <c r="K54" s="3">
        <v>58.9</v>
      </c>
      <c r="L54" s="3">
        <v>45.8</v>
      </c>
      <c r="M54" s="3">
        <v>31.1</v>
      </c>
      <c r="N54" s="3">
        <v>18.3</v>
      </c>
      <c r="O54" s="3">
        <v>42.3</v>
      </c>
      <c r="P54" s="3">
        <f t="shared" si="0"/>
        <v>42.30833333333333</v>
      </c>
      <c r="Q54" s="2"/>
      <c r="R54" s="3">
        <f t="shared" si="1"/>
        <v>42.06666666666667</v>
      </c>
      <c r="S54" s="3">
        <f t="shared" si="2"/>
        <v>66.366666666666674</v>
      </c>
      <c r="T54" s="3">
        <f t="shared" si="3"/>
        <v>45.266666666666659</v>
      </c>
      <c r="U54" s="3">
        <f t="shared" si="4"/>
        <v>15.533333333333333</v>
      </c>
      <c r="X54" t="s">
        <v>115</v>
      </c>
      <c r="Y54">
        <v>44.7303</v>
      </c>
      <c r="Z54">
        <v>-92.458600000000004</v>
      </c>
      <c r="AA54">
        <v>313.89999999999998</v>
      </c>
      <c r="AB54" t="s">
        <v>440</v>
      </c>
      <c r="AC54" t="s">
        <v>114</v>
      </c>
    </row>
    <row r="55" spans="1:30">
      <c r="A55" t="s">
        <v>116</v>
      </c>
      <c r="B55" t="s">
        <v>117</v>
      </c>
      <c r="C55" s="3">
        <v>19.399999999999999</v>
      </c>
      <c r="D55" s="3">
        <v>21</v>
      </c>
      <c r="E55" s="3">
        <v>29.8</v>
      </c>
      <c r="F55" s="3">
        <v>41.1</v>
      </c>
      <c r="G55" s="3">
        <v>53.2</v>
      </c>
      <c r="H55" s="3">
        <v>63.1</v>
      </c>
      <c r="I55" s="3">
        <v>68.7</v>
      </c>
      <c r="J55" s="3">
        <v>67.400000000000006</v>
      </c>
      <c r="K55" s="3">
        <v>60.8</v>
      </c>
      <c r="L55" s="3">
        <v>48.8</v>
      </c>
      <c r="M55" s="3">
        <v>36.9</v>
      </c>
      <c r="N55" s="3">
        <v>25.8</v>
      </c>
      <c r="O55" s="3">
        <v>44.7</v>
      </c>
      <c r="P55" s="3">
        <f t="shared" si="0"/>
        <v>44.666666666666664</v>
      </c>
      <c r="Q55" s="2"/>
      <c r="R55" s="3">
        <f t="shared" si="1"/>
        <v>41.366666666666667</v>
      </c>
      <c r="S55" s="3">
        <f t="shared" si="2"/>
        <v>66.400000000000006</v>
      </c>
      <c r="T55" s="3">
        <f t="shared" si="3"/>
        <v>48.833333333333336</v>
      </c>
      <c r="U55" s="3">
        <f t="shared" si="4"/>
        <v>22.066666666666666</v>
      </c>
      <c r="X55" t="s">
        <v>117</v>
      </c>
      <c r="Y55">
        <v>45.1708</v>
      </c>
      <c r="Z55">
        <v>-87.153899999999993</v>
      </c>
      <c r="AA55">
        <v>223.4</v>
      </c>
      <c r="AB55" t="s">
        <v>440</v>
      </c>
      <c r="AC55" t="s">
        <v>116</v>
      </c>
    </row>
    <row r="56" spans="1:30">
      <c r="A56" t="s">
        <v>118</v>
      </c>
      <c r="B56" t="s">
        <v>119</v>
      </c>
      <c r="C56" s="3">
        <v>12.6</v>
      </c>
      <c r="D56" s="3">
        <v>15.1</v>
      </c>
      <c r="E56" s="3">
        <v>25.4</v>
      </c>
      <c r="F56" s="3">
        <v>38.4</v>
      </c>
      <c r="G56" s="3">
        <v>51.9</v>
      </c>
      <c r="H56" s="3">
        <v>61.6</v>
      </c>
      <c r="I56" s="3">
        <v>66</v>
      </c>
      <c r="J56" s="3">
        <v>64</v>
      </c>
      <c r="K56" s="3">
        <v>56.3</v>
      </c>
      <c r="L56" s="3">
        <v>43.8</v>
      </c>
      <c r="M56" s="3">
        <v>30.9</v>
      </c>
      <c r="N56" s="3">
        <v>19.2</v>
      </c>
      <c r="O56" s="3">
        <v>40.4</v>
      </c>
      <c r="P56" s="3">
        <f t="shared" si="0"/>
        <v>40.43333333333333</v>
      </c>
      <c r="Q56" s="2"/>
      <c r="R56" s="3">
        <f t="shared" si="1"/>
        <v>38.566666666666663</v>
      </c>
      <c r="S56" s="3">
        <f t="shared" si="2"/>
        <v>63.866666666666667</v>
      </c>
      <c r="T56" s="3">
        <f t="shared" si="3"/>
        <v>43.666666666666664</v>
      </c>
      <c r="U56" s="3">
        <f t="shared" si="4"/>
        <v>15.633333333333333</v>
      </c>
      <c r="X56" t="s">
        <v>119</v>
      </c>
      <c r="Y56">
        <v>45.933599999999998</v>
      </c>
      <c r="Z56">
        <v>-88.258300000000006</v>
      </c>
      <c r="AA56">
        <v>396.2</v>
      </c>
      <c r="AB56" t="s">
        <v>440</v>
      </c>
      <c r="AC56" t="s">
        <v>118</v>
      </c>
    </row>
    <row r="57" spans="1:30">
      <c r="A57" t="s">
        <v>120</v>
      </c>
      <c r="B57" t="s">
        <v>121</v>
      </c>
      <c r="C57" s="3">
        <v>18.899999999999999</v>
      </c>
      <c r="D57" s="3">
        <v>22.9</v>
      </c>
      <c r="E57" s="3">
        <v>33.299999999999997</v>
      </c>
      <c r="F57" s="3">
        <v>45.8</v>
      </c>
      <c r="G57" s="3">
        <v>58</v>
      </c>
      <c r="H57" s="3">
        <v>67.900000000000006</v>
      </c>
      <c r="I57" s="3">
        <v>72.599999999999994</v>
      </c>
      <c r="J57" s="3">
        <v>70.2</v>
      </c>
      <c r="K57" s="3">
        <v>62.3</v>
      </c>
      <c r="L57" s="3">
        <v>50.5</v>
      </c>
      <c r="M57" s="3">
        <v>36.9</v>
      </c>
      <c r="N57" s="3">
        <v>25</v>
      </c>
      <c r="O57" s="3">
        <v>47</v>
      </c>
      <c r="P57" s="3">
        <f t="shared" si="0"/>
        <v>47.024999999999999</v>
      </c>
      <c r="Q57" s="2"/>
      <c r="R57" s="3">
        <f t="shared" si="1"/>
        <v>45.699999999999996</v>
      </c>
      <c r="S57" s="3">
        <f t="shared" si="2"/>
        <v>70.233333333333334</v>
      </c>
      <c r="T57" s="3">
        <f t="shared" si="3"/>
        <v>49.9</v>
      </c>
      <c r="U57" s="3">
        <f t="shared" si="4"/>
        <v>22.266666666666666</v>
      </c>
      <c r="X57" t="s">
        <v>121</v>
      </c>
      <c r="Y57">
        <v>43.7667</v>
      </c>
      <c r="Z57">
        <v>-88.466399999999993</v>
      </c>
      <c r="AA57">
        <v>235.3</v>
      </c>
      <c r="AB57" t="s">
        <v>440</v>
      </c>
      <c r="AC57" t="s">
        <v>120</v>
      </c>
    </row>
    <row r="58" spans="1:30">
      <c r="A58" t="s">
        <v>122</v>
      </c>
      <c r="B58" t="s">
        <v>123</v>
      </c>
      <c r="C58" s="3">
        <v>18.899999999999999</v>
      </c>
      <c r="D58" s="3">
        <v>22</v>
      </c>
      <c r="E58" s="3">
        <v>33.200000000000003</v>
      </c>
      <c r="F58" s="3">
        <v>45.4</v>
      </c>
      <c r="G58" s="3">
        <v>57.4</v>
      </c>
      <c r="H58" s="3">
        <v>67.400000000000006</v>
      </c>
      <c r="I58" s="3">
        <v>71.3</v>
      </c>
      <c r="J58" s="3">
        <v>69.400000000000006</v>
      </c>
      <c r="K58" s="3">
        <v>61.9</v>
      </c>
      <c r="L58" s="3">
        <v>49.5</v>
      </c>
      <c r="M58" s="3">
        <v>36.700000000000003</v>
      </c>
      <c r="N58" s="3">
        <v>25.1</v>
      </c>
      <c r="O58" s="3">
        <v>46.5</v>
      </c>
      <c r="P58" s="3">
        <f t="shared" si="0"/>
        <v>46.516666666666673</v>
      </c>
      <c r="Q58" s="2"/>
      <c r="R58" s="3">
        <f t="shared" si="1"/>
        <v>45.333333333333336</v>
      </c>
      <c r="S58" s="3">
        <f t="shared" si="2"/>
        <v>69.36666666666666</v>
      </c>
      <c r="T58" s="3">
        <f t="shared" si="3"/>
        <v>49.366666666666674</v>
      </c>
      <c r="U58" s="3">
        <f t="shared" si="4"/>
        <v>22</v>
      </c>
      <c r="X58" t="s">
        <v>123</v>
      </c>
      <c r="Y58">
        <v>43.77</v>
      </c>
      <c r="Z58">
        <v>-88.486400000000003</v>
      </c>
      <c r="AA58">
        <v>246.6</v>
      </c>
      <c r="AB58" t="s">
        <v>440</v>
      </c>
      <c r="AC58" t="s">
        <v>122</v>
      </c>
    </row>
    <row r="59" spans="1:30">
      <c r="A59" t="s">
        <v>124</v>
      </c>
      <c r="B59" t="s">
        <v>125</v>
      </c>
      <c r="C59" s="3">
        <v>17</v>
      </c>
      <c r="D59" s="3">
        <v>20.2</v>
      </c>
      <c r="E59" s="3">
        <v>31.1</v>
      </c>
      <c r="F59" s="3">
        <v>43.7</v>
      </c>
      <c r="G59" s="3">
        <v>55.9</v>
      </c>
      <c r="H59" s="3">
        <v>66</v>
      </c>
      <c r="I59" s="3">
        <v>70.2</v>
      </c>
      <c r="J59" s="3">
        <v>68.400000000000006</v>
      </c>
      <c r="K59" s="3">
        <v>60.9</v>
      </c>
      <c r="L59" s="3">
        <v>48</v>
      </c>
      <c r="M59" s="3">
        <v>34.799999999999997</v>
      </c>
      <c r="N59" s="3">
        <v>23.4</v>
      </c>
      <c r="O59" s="3">
        <v>45</v>
      </c>
      <c r="P59" s="3">
        <f t="shared" si="0"/>
        <v>44.966666666666661</v>
      </c>
      <c r="Q59" s="2"/>
      <c r="R59" s="3">
        <f t="shared" si="1"/>
        <v>43.56666666666667</v>
      </c>
      <c r="S59" s="3">
        <f t="shared" si="2"/>
        <v>68.2</v>
      </c>
      <c r="T59" s="3">
        <f t="shared" si="3"/>
        <v>47.9</v>
      </c>
      <c r="U59" s="3">
        <f t="shared" si="4"/>
        <v>20.2</v>
      </c>
      <c r="X59" t="s">
        <v>125</v>
      </c>
      <c r="Y59">
        <v>43.795299999999997</v>
      </c>
      <c r="Z59">
        <v>-88.453299999999999</v>
      </c>
      <c r="AA59">
        <v>228.6</v>
      </c>
      <c r="AB59" t="s">
        <v>440</v>
      </c>
      <c r="AC59" t="s">
        <v>124</v>
      </c>
      <c r="AD59" t="s">
        <v>441</v>
      </c>
    </row>
    <row r="60" spans="1:30">
      <c r="A60" t="s">
        <v>126</v>
      </c>
      <c r="B60" t="s">
        <v>127</v>
      </c>
      <c r="C60" s="3">
        <v>18.3</v>
      </c>
      <c r="D60" s="3">
        <v>20.9</v>
      </c>
      <c r="E60" s="3">
        <v>29.9</v>
      </c>
      <c r="F60" s="3">
        <v>41</v>
      </c>
      <c r="G60" s="3">
        <v>52.1</v>
      </c>
      <c r="H60" s="3">
        <v>62</v>
      </c>
      <c r="I60" s="3">
        <v>67.900000000000006</v>
      </c>
      <c r="J60" s="3">
        <v>67.400000000000006</v>
      </c>
      <c r="K60" s="3">
        <v>60</v>
      </c>
      <c r="L60" s="3">
        <v>48.3</v>
      </c>
      <c r="M60" s="3">
        <v>36</v>
      </c>
      <c r="N60" s="3">
        <v>25.3</v>
      </c>
      <c r="O60" s="3">
        <v>44.1</v>
      </c>
      <c r="P60" s="3">
        <f t="shared" si="0"/>
        <v>44.091666666666669</v>
      </c>
      <c r="Q60" s="2"/>
      <c r="R60" s="3">
        <f t="shared" si="1"/>
        <v>41</v>
      </c>
      <c r="S60" s="3">
        <f t="shared" si="2"/>
        <v>65.766666666666666</v>
      </c>
      <c r="T60" s="3">
        <f t="shared" si="3"/>
        <v>48.1</v>
      </c>
      <c r="U60" s="3">
        <f t="shared" si="4"/>
        <v>21.5</v>
      </c>
      <c r="X60" t="s">
        <v>127</v>
      </c>
      <c r="Y60">
        <v>44.6997</v>
      </c>
      <c r="Z60">
        <v>-87.396900000000002</v>
      </c>
      <c r="AA60">
        <v>210.3</v>
      </c>
      <c r="AB60" t="s">
        <v>440</v>
      </c>
      <c r="AC60" t="s">
        <v>126</v>
      </c>
    </row>
    <row r="61" spans="1:30">
      <c r="A61" t="s">
        <v>128</v>
      </c>
      <c r="B61" t="s">
        <v>129</v>
      </c>
      <c r="C61" s="3">
        <v>9.9</v>
      </c>
      <c r="D61" s="3">
        <v>15</v>
      </c>
      <c r="E61" s="3">
        <v>26.7</v>
      </c>
      <c r="F61" s="3">
        <v>38.299999999999997</v>
      </c>
      <c r="G61" s="3">
        <v>49.8</v>
      </c>
      <c r="H61" s="3">
        <v>59.1</v>
      </c>
      <c r="I61" s="3">
        <v>65.8</v>
      </c>
      <c r="J61" s="3">
        <v>64.599999999999994</v>
      </c>
      <c r="K61" s="3">
        <v>56.6</v>
      </c>
      <c r="L61" s="3">
        <v>43.7</v>
      </c>
      <c r="M61" s="3">
        <v>29.4</v>
      </c>
      <c r="N61" s="3">
        <v>16.600000000000001</v>
      </c>
      <c r="O61" s="3">
        <v>39.6</v>
      </c>
      <c r="P61" s="3">
        <f t="shared" si="0"/>
        <v>39.624999999999993</v>
      </c>
      <c r="Q61" s="2"/>
      <c r="R61" s="3">
        <f t="shared" si="1"/>
        <v>38.266666666666666</v>
      </c>
      <c r="S61" s="3">
        <f t="shared" si="2"/>
        <v>63.166666666666664</v>
      </c>
      <c r="T61" s="3">
        <f t="shared" si="3"/>
        <v>43.233333333333341</v>
      </c>
      <c r="U61" s="3">
        <f t="shared" si="4"/>
        <v>13.833333333333334</v>
      </c>
      <c r="X61" t="s">
        <v>129</v>
      </c>
      <c r="Y61">
        <v>46.485599999999998</v>
      </c>
      <c r="Z61">
        <v>-92.287499999999994</v>
      </c>
      <c r="AA61">
        <v>284.10000000000002</v>
      </c>
      <c r="AB61" t="s">
        <v>440</v>
      </c>
      <c r="AC61" t="s">
        <v>128</v>
      </c>
    </row>
    <row r="62" spans="1:30">
      <c r="A62" t="s">
        <v>130</v>
      </c>
      <c r="B62" t="s">
        <v>131</v>
      </c>
      <c r="C62" s="3">
        <v>15.7</v>
      </c>
      <c r="D62" s="3">
        <v>19.600000000000001</v>
      </c>
      <c r="E62" s="3">
        <v>31.4</v>
      </c>
      <c r="F62" s="3">
        <v>44.2</v>
      </c>
      <c r="G62" s="3">
        <v>56.9</v>
      </c>
      <c r="H62" s="3">
        <v>67.099999999999994</v>
      </c>
      <c r="I62" s="3">
        <v>70.8</v>
      </c>
      <c r="J62" s="3">
        <v>68.8</v>
      </c>
      <c r="K62" s="3">
        <v>60.5</v>
      </c>
      <c r="L62" s="3">
        <v>47.7</v>
      </c>
      <c r="M62" s="3">
        <v>34.5</v>
      </c>
      <c r="N62" s="3">
        <v>22.4</v>
      </c>
      <c r="O62" s="3">
        <v>45</v>
      </c>
      <c r="P62" s="3">
        <f t="shared" si="0"/>
        <v>44.966666666666669</v>
      </c>
      <c r="Q62" s="2"/>
      <c r="R62" s="3">
        <f t="shared" si="1"/>
        <v>44.166666666666664</v>
      </c>
      <c r="S62" s="3">
        <f t="shared" si="2"/>
        <v>68.899999999999991</v>
      </c>
      <c r="T62" s="3">
        <f t="shared" si="3"/>
        <v>47.566666666666663</v>
      </c>
      <c r="U62" s="3">
        <f t="shared" si="4"/>
        <v>19.233333333333331</v>
      </c>
      <c r="X62" t="s">
        <v>131</v>
      </c>
      <c r="Y62">
        <v>43.975000000000001</v>
      </c>
      <c r="Z62">
        <v>-89.830799999999996</v>
      </c>
      <c r="AA62">
        <v>288</v>
      </c>
      <c r="AB62" t="s">
        <v>440</v>
      </c>
      <c r="AC62" t="s">
        <v>130</v>
      </c>
    </row>
    <row r="63" spans="1:30">
      <c r="A63" t="s">
        <v>132</v>
      </c>
      <c r="B63" t="s">
        <v>133</v>
      </c>
      <c r="C63" s="3">
        <v>19.2</v>
      </c>
      <c r="D63" s="3">
        <v>22.7</v>
      </c>
      <c r="E63" s="3">
        <v>34.1</v>
      </c>
      <c r="F63" s="3">
        <v>46.6</v>
      </c>
      <c r="G63" s="3">
        <v>58.3</v>
      </c>
      <c r="H63" s="3">
        <v>68.3</v>
      </c>
      <c r="I63" s="3">
        <v>72.099999999999994</v>
      </c>
      <c r="J63" s="3">
        <v>70.099999999999994</v>
      </c>
      <c r="K63" s="3">
        <v>62.6</v>
      </c>
      <c r="L63" s="3">
        <v>50.3</v>
      </c>
      <c r="M63" s="3">
        <v>37.200000000000003</v>
      </c>
      <c r="N63" s="3">
        <v>25.5</v>
      </c>
      <c r="O63" s="3">
        <v>47.2</v>
      </c>
      <c r="P63" s="3">
        <f t="shared" si="0"/>
        <v>47.25</v>
      </c>
      <c r="Q63" s="2"/>
      <c r="R63" s="3">
        <f t="shared" si="1"/>
        <v>46.333333333333336</v>
      </c>
      <c r="S63" s="3">
        <f t="shared" si="2"/>
        <v>70.166666666666657</v>
      </c>
      <c r="T63" s="3">
        <f t="shared" si="3"/>
        <v>50.033333333333339</v>
      </c>
      <c r="U63" s="3">
        <f t="shared" si="4"/>
        <v>22.466666666666669</v>
      </c>
      <c r="X63" t="s">
        <v>133</v>
      </c>
      <c r="Y63">
        <v>42.905000000000001</v>
      </c>
      <c r="Z63">
        <v>-88.858900000000006</v>
      </c>
      <c r="AA63">
        <v>243.8</v>
      </c>
      <c r="AB63" t="s">
        <v>440</v>
      </c>
      <c r="AC63" t="s">
        <v>132</v>
      </c>
    </row>
    <row r="64" spans="1:30">
      <c r="A64" t="s">
        <v>134</v>
      </c>
      <c r="B64" t="s">
        <v>135</v>
      </c>
      <c r="C64" s="3">
        <v>17.100000000000001</v>
      </c>
      <c r="D64" s="3">
        <v>21.5</v>
      </c>
      <c r="E64" s="3">
        <v>34.1</v>
      </c>
      <c r="F64" s="3">
        <v>46.4</v>
      </c>
      <c r="G64" s="3">
        <v>58</v>
      </c>
      <c r="H64" s="3">
        <v>68.2</v>
      </c>
      <c r="I64" s="3">
        <v>72</v>
      </c>
      <c r="J64" s="3">
        <v>70.2</v>
      </c>
      <c r="K64" s="3">
        <v>62</v>
      </c>
      <c r="L64" s="3">
        <v>49.1</v>
      </c>
      <c r="M64" s="3">
        <v>35.799999999999997</v>
      </c>
      <c r="N64" s="3">
        <v>23.9</v>
      </c>
      <c r="O64" s="3">
        <v>46.5</v>
      </c>
      <c r="P64" s="3">
        <f t="shared" si="0"/>
        <v>46.524999999999999</v>
      </c>
      <c r="Q64" s="2"/>
      <c r="R64" s="3">
        <f t="shared" si="1"/>
        <v>46.166666666666664</v>
      </c>
      <c r="S64" s="3">
        <f t="shared" si="2"/>
        <v>70.133333333333326</v>
      </c>
      <c r="T64" s="3">
        <f t="shared" si="3"/>
        <v>48.966666666666661</v>
      </c>
      <c r="U64" s="3">
        <f t="shared" si="4"/>
        <v>20.833333333333332</v>
      </c>
      <c r="X64" t="s">
        <v>135</v>
      </c>
      <c r="Y64">
        <v>43.314399999999999</v>
      </c>
      <c r="Z64">
        <v>-90.848600000000005</v>
      </c>
      <c r="AA64">
        <v>210</v>
      </c>
      <c r="AB64" t="s">
        <v>440</v>
      </c>
      <c r="AC64" t="s">
        <v>134</v>
      </c>
    </row>
    <row r="65" spans="1:31">
      <c r="A65" t="s">
        <v>136</v>
      </c>
      <c r="B65" t="s">
        <v>137</v>
      </c>
      <c r="C65" s="3">
        <v>19.100000000000001</v>
      </c>
      <c r="D65" s="3">
        <v>23.2</v>
      </c>
      <c r="E65" s="3">
        <v>35.6</v>
      </c>
      <c r="F65" s="3">
        <v>48.8</v>
      </c>
      <c r="G65" s="3">
        <v>60.5</v>
      </c>
      <c r="H65" s="3">
        <v>70.2</v>
      </c>
      <c r="I65" s="3">
        <v>74</v>
      </c>
      <c r="J65" s="3">
        <v>71.900000000000006</v>
      </c>
      <c r="K65" s="3">
        <v>64.3</v>
      </c>
      <c r="L65" s="3">
        <v>51.5</v>
      </c>
      <c r="M65" s="3">
        <v>37.5</v>
      </c>
      <c r="N65" s="3">
        <v>25.3</v>
      </c>
      <c r="O65" s="3">
        <v>48.5</v>
      </c>
      <c r="P65" s="3">
        <f t="shared" si="0"/>
        <v>48.491666666666653</v>
      </c>
      <c r="Q65" s="2"/>
      <c r="R65" s="3">
        <f t="shared" si="1"/>
        <v>48.300000000000004</v>
      </c>
      <c r="S65" s="3">
        <f t="shared" si="2"/>
        <v>72.033333333333331</v>
      </c>
      <c r="T65" s="3">
        <f t="shared" si="3"/>
        <v>51.1</v>
      </c>
      <c r="U65" s="3">
        <f t="shared" si="4"/>
        <v>22.533333333333335</v>
      </c>
      <c r="X65" t="s">
        <v>137</v>
      </c>
      <c r="Y65">
        <v>43.570599999999999</v>
      </c>
      <c r="Z65">
        <v>-91.229399999999998</v>
      </c>
      <c r="AA65">
        <v>194.8</v>
      </c>
      <c r="AB65" t="s">
        <v>440</v>
      </c>
      <c r="AC65" t="s">
        <v>136</v>
      </c>
    </row>
    <row r="66" spans="1:31">
      <c r="A66" t="s">
        <v>138</v>
      </c>
      <c r="B66" t="s">
        <v>139</v>
      </c>
      <c r="C66" s="3">
        <v>19.3</v>
      </c>
      <c r="D66" s="3">
        <v>22.1</v>
      </c>
      <c r="E66" s="3">
        <v>32.799999999999997</v>
      </c>
      <c r="F66" s="3">
        <v>44.2</v>
      </c>
      <c r="G66" s="3">
        <v>55.6</v>
      </c>
      <c r="H66" s="3">
        <v>65.3</v>
      </c>
      <c r="I66" s="3">
        <v>70.099999999999994</v>
      </c>
      <c r="J66" s="3">
        <v>68.400000000000006</v>
      </c>
      <c r="K66" s="3">
        <v>61.1</v>
      </c>
      <c r="L66" s="3">
        <v>48.9</v>
      </c>
      <c r="M66" s="3">
        <v>36.4</v>
      </c>
      <c r="N66" s="3">
        <v>25.4</v>
      </c>
      <c r="O66" s="3">
        <v>45.8</v>
      </c>
      <c r="P66" s="3">
        <f t="shared" si="0"/>
        <v>45.79999999999999</v>
      </c>
      <c r="Q66" s="2"/>
      <c r="R66" s="3">
        <f t="shared" si="1"/>
        <v>44.199999999999996</v>
      </c>
      <c r="S66" s="3">
        <f t="shared" si="2"/>
        <v>67.933333333333323</v>
      </c>
      <c r="T66" s="3">
        <f t="shared" si="3"/>
        <v>48.800000000000004</v>
      </c>
      <c r="U66" s="3">
        <f t="shared" si="4"/>
        <v>22.266666666666669</v>
      </c>
      <c r="X66" t="s">
        <v>139</v>
      </c>
      <c r="Y66">
        <v>43.238900000000001</v>
      </c>
      <c r="Z66">
        <v>-88.122200000000007</v>
      </c>
      <c r="AA66">
        <v>259.10000000000002</v>
      </c>
      <c r="AB66" t="s">
        <v>440</v>
      </c>
      <c r="AC66" t="s">
        <v>138</v>
      </c>
    </row>
    <row r="67" spans="1:31">
      <c r="A67" t="s">
        <v>140</v>
      </c>
      <c r="B67" t="s">
        <v>141</v>
      </c>
      <c r="C67" s="3">
        <v>13.9</v>
      </c>
      <c r="D67" s="3">
        <v>17.3</v>
      </c>
      <c r="E67" s="3">
        <v>28.3</v>
      </c>
      <c r="F67" s="3">
        <v>40.4</v>
      </c>
      <c r="G67" s="3">
        <v>52.8</v>
      </c>
      <c r="H67" s="3">
        <v>61.3</v>
      </c>
      <c r="I67" s="3">
        <v>65.2</v>
      </c>
      <c r="J67" s="3">
        <v>64</v>
      </c>
      <c r="K67" s="3">
        <v>56.6</v>
      </c>
      <c r="L67" s="3">
        <v>44.9</v>
      </c>
      <c r="M67" s="3">
        <v>31.4</v>
      </c>
      <c r="N67" s="3">
        <v>19.8</v>
      </c>
      <c r="O67" s="3">
        <v>41.3</v>
      </c>
      <c r="P67" s="3">
        <f t="shared" si="0"/>
        <v>41.324999999999996</v>
      </c>
      <c r="Q67" s="2"/>
      <c r="R67" s="3">
        <f t="shared" si="1"/>
        <v>40.5</v>
      </c>
      <c r="S67" s="3">
        <f t="shared" si="2"/>
        <v>63.5</v>
      </c>
      <c r="T67" s="3">
        <f t="shared" si="3"/>
        <v>44.300000000000004</v>
      </c>
      <c r="U67" s="3">
        <f t="shared" si="4"/>
        <v>17</v>
      </c>
      <c r="X67" t="s">
        <v>141</v>
      </c>
      <c r="Y67">
        <v>45.621400000000001</v>
      </c>
      <c r="Z67">
        <v>-88.360299999999995</v>
      </c>
      <c r="AA67">
        <v>441.4</v>
      </c>
      <c r="AB67" t="s">
        <v>440</v>
      </c>
      <c r="AC67" t="s">
        <v>140</v>
      </c>
    </row>
    <row r="68" spans="1:31">
      <c r="A68" t="s">
        <v>142</v>
      </c>
      <c r="B68" t="s">
        <v>143</v>
      </c>
      <c r="C68" s="3">
        <v>9.6999999999999993</v>
      </c>
      <c r="D68" s="3">
        <v>14.2</v>
      </c>
      <c r="E68" s="3">
        <v>26.9</v>
      </c>
      <c r="F68" s="3">
        <v>40.200000000000003</v>
      </c>
      <c r="G68" s="3">
        <v>53.6</v>
      </c>
      <c r="H68" s="3">
        <v>63.1</v>
      </c>
      <c r="I68" s="3">
        <v>67.8</v>
      </c>
      <c r="J68" s="3">
        <v>65.5</v>
      </c>
      <c r="K68" s="3">
        <v>57.1</v>
      </c>
      <c r="L68" s="3">
        <v>43.9</v>
      </c>
      <c r="M68" s="3">
        <v>29.5</v>
      </c>
      <c r="N68" s="3">
        <v>16.7</v>
      </c>
      <c r="O68" s="3">
        <v>40.700000000000003</v>
      </c>
      <c r="P68" s="3">
        <f t="shared" si="0"/>
        <v>40.68333333333333</v>
      </c>
      <c r="Q68" s="2"/>
      <c r="R68" s="3">
        <f t="shared" si="1"/>
        <v>40.233333333333327</v>
      </c>
      <c r="S68" s="3">
        <f t="shared" si="2"/>
        <v>65.466666666666669</v>
      </c>
      <c r="T68" s="3">
        <f t="shared" si="3"/>
        <v>43.5</v>
      </c>
      <c r="U68" s="3">
        <f t="shared" si="4"/>
        <v>13.533333333333331</v>
      </c>
      <c r="X68" t="s">
        <v>143</v>
      </c>
      <c r="Y68">
        <v>46.244999999999997</v>
      </c>
      <c r="Z68">
        <v>-91.804699999999997</v>
      </c>
      <c r="AA68">
        <v>317</v>
      </c>
      <c r="AB68" t="s">
        <v>440</v>
      </c>
      <c r="AC68" t="s">
        <v>142</v>
      </c>
    </row>
    <row r="69" spans="1:31">
      <c r="A69" t="s">
        <v>144</v>
      </c>
      <c r="B69" t="s">
        <v>145</v>
      </c>
      <c r="C69" s="3">
        <v>23.5</v>
      </c>
      <c r="D69" s="3">
        <v>25.8</v>
      </c>
      <c r="E69" s="3">
        <v>34.5</v>
      </c>
      <c r="F69" s="3">
        <v>45.2</v>
      </c>
      <c r="G69" s="3">
        <v>55.9</v>
      </c>
      <c r="H69" s="3">
        <v>65.7</v>
      </c>
      <c r="I69" s="3">
        <v>71.5</v>
      </c>
      <c r="J69" s="3">
        <v>70.2</v>
      </c>
      <c r="K69" s="3">
        <v>63.2</v>
      </c>
      <c r="L69" s="3">
        <v>51.5</v>
      </c>
      <c r="M69" s="3">
        <v>38.799999999999997</v>
      </c>
      <c r="N69" s="3">
        <v>28.3</v>
      </c>
      <c r="O69" s="3">
        <v>47.9</v>
      </c>
      <c r="P69" s="3">
        <f t="shared" si="0"/>
        <v>47.841666666666661</v>
      </c>
      <c r="Q69" s="2"/>
      <c r="R69" s="3">
        <f t="shared" si="1"/>
        <v>45.199999999999996</v>
      </c>
      <c r="S69" s="3">
        <f t="shared" si="2"/>
        <v>69.133333333333326</v>
      </c>
      <c r="T69" s="3">
        <f t="shared" si="3"/>
        <v>51.166666666666664</v>
      </c>
      <c r="U69" s="3">
        <f t="shared" si="4"/>
        <v>25.866666666666664</v>
      </c>
      <c r="X69" t="s">
        <v>145</v>
      </c>
      <c r="Y69">
        <v>43.308100000000003</v>
      </c>
      <c r="Z69">
        <v>-87.955299999999994</v>
      </c>
      <c r="AA69">
        <v>225.9</v>
      </c>
      <c r="AB69" t="s">
        <v>440</v>
      </c>
      <c r="AC69" t="s">
        <v>144</v>
      </c>
    </row>
    <row r="70" spans="1:31">
      <c r="A70" t="s">
        <v>146</v>
      </c>
      <c r="B70" t="s">
        <v>147</v>
      </c>
      <c r="C70" s="3">
        <v>11.7</v>
      </c>
      <c r="D70" s="3">
        <v>16.600000000000001</v>
      </c>
      <c r="E70" s="3">
        <v>29.5</v>
      </c>
      <c r="F70" s="3">
        <v>43.1</v>
      </c>
      <c r="G70" s="3">
        <v>56.3</v>
      </c>
      <c r="H70" s="3">
        <v>65.8</v>
      </c>
      <c r="I70" s="3">
        <v>70.2</v>
      </c>
      <c r="J70" s="3">
        <v>68.099999999999994</v>
      </c>
      <c r="K70" s="3">
        <v>59.8</v>
      </c>
      <c r="L70" s="3">
        <v>46.3</v>
      </c>
      <c r="M70" s="3">
        <v>31.5</v>
      </c>
      <c r="N70" s="3">
        <v>18.399999999999999</v>
      </c>
      <c r="O70" s="3">
        <v>43.1</v>
      </c>
      <c r="P70" s="3">
        <f t="shared" ref="P70:P133" si="5">AVERAGE(C70:N70)</f>
        <v>43.108333333333327</v>
      </c>
      <c r="Q70" s="2"/>
      <c r="R70" s="3">
        <f t="shared" ref="R70:R133" si="6">AVERAGE(E70:G70)</f>
        <v>42.966666666666661</v>
      </c>
      <c r="S70" s="3">
        <f t="shared" ref="S70:S133" si="7">AVERAGE(H70:J70)</f>
        <v>68.033333333333331</v>
      </c>
      <c r="T70" s="3">
        <f t="shared" ref="T70:T133" si="8">AVERAGE(K70:M70)</f>
        <v>45.866666666666667</v>
      </c>
      <c r="U70" s="3">
        <f t="shared" ref="U70:U133" si="9">AVERAGE(N70,C70:D70)</f>
        <v>15.566666666666668</v>
      </c>
      <c r="X70" t="s">
        <v>147</v>
      </c>
      <c r="Y70">
        <v>45.772799999999997</v>
      </c>
      <c r="Z70">
        <v>-92.688599999999994</v>
      </c>
      <c r="AA70">
        <v>301.8</v>
      </c>
      <c r="AB70" t="s">
        <v>440</v>
      </c>
      <c r="AC70" t="s">
        <v>146</v>
      </c>
    </row>
    <row r="71" spans="1:31">
      <c r="A71" t="s">
        <v>148</v>
      </c>
      <c r="B71" t="s">
        <v>149</v>
      </c>
      <c r="C71" s="3">
        <v>18.3</v>
      </c>
      <c r="D71" s="3">
        <v>21.1</v>
      </c>
      <c r="E71" s="3">
        <v>32.1</v>
      </c>
      <c r="F71" s="3">
        <v>44.3</v>
      </c>
      <c r="G71" s="3">
        <v>56.5</v>
      </c>
      <c r="H71" s="3">
        <v>66.400000000000006</v>
      </c>
      <c r="I71" s="3">
        <v>70.5</v>
      </c>
      <c r="J71" s="3">
        <v>68.599999999999994</v>
      </c>
      <c r="K71" s="3">
        <v>61</v>
      </c>
      <c r="L71" s="3">
        <v>48.7</v>
      </c>
      <c r="M71" s="3">
        <v>36.200000000000003</v>
      </c>
      <c r="N71" s="3">
        <v>24.5</v>
      </c>
      <c r="O71" s="3">
        <v>45.7</v>
      </c>
      <c r="P71" s="3">
        <f t="shared" si="5"/>
        <v>45.683333333333337</v>
      </c>
      <c r="Q71" s="2"/>
      <c r="R71" s="3">
        <f t="shared" si="6"/>
        <v>44.300000000000004</v>
      </c>
      <c r="S71" s="3">
        <f t="shared" si="7"/>
        <v>68.5</v>
      </c>
      <c r="T71" s="3">
        <f t="shared" si="8"/>
        <v>48.633333333333333</v>
      </c>
      <c r="U71" s="3">
        <f t="shared" si="9"/>
        <v>21.3</v>
      </c>
      <c r="X71" t="s">
        <v>149</v>
      </c>
      <c r="Y71">
        <v>44.4983</v>
      </c>
      <c r="Z71">
        <v>-88.111099999999993</v>
      </c>
      <c r="AA71">
        <v>207.9</v>
      </c>
      <c r="AB71" t="s">
        <v>440</v>
      </c>
      <c r="AC71" t="s">
        <v>148</v>
      </c>
      <c r="AE71">
        <v>72645</v>
      </c>
    </row>
    <row r="72" spans="1:31">
      <c r="A72" t="s">
        <v>150</v>
      </c>
      <c r="B72" t="s">
        <v>151</v>
      </c>
      <c r="C72" s="3">
        <v>16.8</v>
      </c>
      <c r="D72" s="3">
        <v>19.899999999999999</v>
      </c>
      <c r="E72" s="3">
        <v>30.6</v>
      </c>
      <c r="F72" s="3">
        <v>43.3</v>
      </c>
      <c r="G72" s="3">
        <v>55.5</v>
      </c>
      <c r="H72" s="3">
        <v>65</v>
      </c>
      <c r="I72" s="3">
        <v>69.3</v>
      </c>
      <c r="J72" s="3">
        <v>67.8</v>
      </c>
      <c r="K72" s="3">
        <v>60.2</v>
      </c>
      <c r="L72" s="3">
        <v>48.7</v>
      </c>
      <c r="M72" s="3">
        <v>35.6</v>
      </c>
      <c r="N72" s="3">
        <v>24</v>
      </c>
      <c r="O72" s="3">
        <v>44.7</v>
      </c>
      <c r="P72" s="3">
        <f t="shared" si="5"/>
        <v>44.725000000000001</v>
      </c>
      <c r="Q72" s="2"/>
      <c r="R72" s="3">
        <f t="shared" si="6"/>
        <v>43.133333333333333</v>
      </c>
      <c r="S72" s="3">
        <f t="shared" si="7"/>
        <v>67.366666666666674</v>
      </c>
      <c r="T72" s="3">
        <f t="shared" si="8"/>
        <v>48.166666666666664</v>
      </c>
      <c r="U72" s="3">
        <f t="shared" si="9"/>
        <v>20.233333333333331</v>
      </c>
      <c r="X72" t="s">
        <v>151</v>
      </c>
      <c r="Y72">
        <v>44.533099999999997</v>
      </c>
      <c r="Z72">
        <v>-88.098100000000002</v>
      </c>
      <c r="AA72">
        <v>211.5</v>
      </c>
      <c r="AB72" t="s">
        <v>440</v>
      </c>
      <c r="AC72" t="s">
        <v>150</v>
      </c>
    </row>
    <row r="73" spans="1:31">
      <c r="A73" t="s">
        <v>152</v>
      </c>
      <c r="B73" t="s">
        <v>153</v>
      </c>
      <c r="C73" s="3">
        <v>17.5</v>
      </c>
      <c r="D73" s="3">
        <v>20.8</v>
      </c>
      <c r="E73" s="3">
        <v>31.5</v>
      </c>
      <c r="F73" s="3">
        <v>43.7</v>
      </c>
      <c r="G73" s="3">
        <v>55.9</v>
      </c>
      <c r="H73" s="3">
        <v>65.5</v>
      </c>
      <c r="I73" s="3">
        <v>70.2</v>
      </c>
      <c r="J73" s="3">
        <v>68.400000000000006</v>
      </c>
      <c r="K73" s="3">
        <v>60.7</v>
      </c>
      <c r="L73" s="3">
        <v>48.3</v>
      </c>
      <c r="M73" s="3">
        <v>35.200000000000003</v>
      </c>
      <c r="N73" s="3">
        <v>23.7</v>
      </c>
      <c r="O73" s="3">
        <v>45.1</v>
      </c>
      <c r="P73" s="3">
        <f t="shared" si="5"/>
        <v>45.116666666666674</v>
      </c>
      <c r="Q73" s="2"/>
      <c r="R73" s="3">
        <f t="shared" si="6"/>
        <v>43.699999999999996</v>
      </c>
      <c r="S73" s="3">
        <f t="shared" si="7"/>
        <v>68.033333333333331</v>
      </c>
      <c r="T73" s="3">
        <f t="shared" si="8"/>
        <v>48.066666666666663</v>
      </c>
      <c r="U73" s="3">
        <f t="shared" si="9"/>
        <v>20.666666666666668</v>
      </c>
      <c r="X73" t="s">
        <v>153</v>
      </c>
      <c r="Y73">
        <v>44.4983</v>
      </c>
      <c r="Z73">
        <v>-88.111900000000006</v>
      </c>
      <c r="AA73">
        <v>207.9</v>
      </c>
      <c r="AB73" t="s">
        <v>440</v>
      </c>
      <c r="AC73" t="s">
        <v>152</v>
      </c>
    </row>
    <row r="74" spans="1:31">
      <c r="A74" t="s">
        <v>154</v>
      </c>
      <c r="B74" t="s">
        <v>155</v>
      </c>
      <c r="C74" s="3">
        <v>21</v>
      </c>
      <c r="D74" s="3">
        <v>23.9</v>
      </c>
      <c r="E74" s="3">
        <v>34</v>
      </c>
      <c r="F74" s="3">
        <v>45.2</v>
      </c>
      <c r="G74" s="3">
        <v>56.8</v>
      </c>
      <c r="H74" s="3">
        <v>66.8</v>
      </c>
      <c r="I74" s="3">
        <v>71.7</v>
      </c>
      <c r="J74" s="3">
        <v>70.099999999999994</v>
      </c>
      <c r="K74" s="3">
        <v>62.7</v>
      </c>
      <c r="L74" s="3">
        <v>50.6</v>
      </c>
      <c r="M74" s="3">
        <v>37.5</v>
      </c>
      <c r="N74" s="3">
        <v>26.7</v>
      </c>
      <c r="O74" s="3">
        <v>47.3</v>
      </c>
      <c r="P74" s="3">
        <f t="shared" si="5"/>
        <v>47.25</v>
      </c>
      <c r="Q74" s="2"/>
      <c r="R74" s="3">
        <f t="shared" si="6"/>
        <v>45.333333333333336</v>
      </c>
      <c r="S74" s="3">
        <f t="shared" si="7"/>
        <v>69.533333333333331</v>
      </c>
      <c r="T74" s="3">
        <f t="shared" si="8"/>
        <v>50.266666666666673</v>
      </c>
      <c r="U74" s="3">
        <f t="shared" si="9"/>
        <v>23.866666666666664</v>
      </c>
      <c r="X74" t="s">
        <v>155</v>
      </c>
      <c r="Y74">
        <v>42.9375</v>
      </c>
      <c r="Z74">
        <v>-88.029700000000005</v>
      </c>
      <c r="AA74">
        <v>235.9</v>
      </c>
      <c r="AB74" t="s">
        <v>440</v>
      </c>
      <c r="AC74" t="s">
        <v>154</v>
      </c>
    </row>
    <row r="75" spans="1:31">
      <c r="A75" t="s">
        <v>156</v>
      </c>
      <c r="B75" t="s">
        <v>157</v>
      </c>
      <c r="C75" s="3">
        <v>15.9</v>
      </c>
      <c r="D75" s="3">
        <v>19.600000000000001</v>
      </c>
      <c r="E75" s="3">
        <v>31.3</v>
      </c>
      <c r="F75" s="3">
        <v>44</v>
      </c>
      <c r="G75" s="3">
        <v>56.6</v>
      </c>
      <c r="H75" s="3">
        <v>66.3</v>
      </c>
      <c r="I75" s="3">
        <v>70.099999999999994</v>
      </c>
      <c r="J75" s="3">
        <v>68.3</v>
      </c>
      <c r="K75" s="3">
        <v>60.4</v>
      </c>
      <c r="L75" s="3">
        <v>47.8</v>
      </c>
      <c r="M75" s="3">
        <v>34.1</v>
      </c>
      <c r="N75" s="3">
        <v>21.8</v>
      </c>
      <c r="O75" s="3">
        <v>44.7</v>
      </c>
      <c r="P75" s="3">
        <f t="shared" si="5"/>
        <v>44.68333333333333</v>
      </c>
      <c r="Q75" s="2"/>
      <c r="R75" s="3">
        <f t="shared" si="6"/>
        <v>43.966666666666669</v>
      </c>
      <c r="S75" s="3">
        <f t="shared" si="7"/>
        <v>68.233333333333334</v>
      </c>
      <c r="T75" s="3">
        <f t="shared" si="8"/>
        <v>47.43333333333333</v>
      </c>
      <c r="U75" s="3">
        <f t="shared" si="9"/>
        <v>19.100000000000001</v>
      </c>
      <c r="X75" t="s">
        <v>157</v>
      </c>
      <c r="Y75">
        <v>44.118600000000001</v>
      </c>
      <c r="Z75">
        <v>-89.535799999999995</v>
      </c>
      <c r="AA75">
        <v>332.8</v>
      </c>
      <c r="AB75" t="s">
        <v>440</v>
      </c>
      <c r="AC75" t="s">
        <v>156</v>
      </c>
      <c r="AD75" t="s">
        <v>441</v>
      </c>
    </row>
    <row r="76" spans="1:31">
      <c r="A76" t="s">
        <v>158</v>
      </c>
      <c r="B76" t="s">
        <v>159</v>
      </c>
      <c r="C76" s="3">
        <v>17.2</v>
      </c>
      <c r="D76" s="3">
        <v>20.7</v>
      </c>
      <c r="E76" s="3">
        <v>31.5</v>
      </c>
      <c r="F76" s="3">
        <v>43.7</v>
      </c>
      <c r="G76" s="3">
        <v>55.5</v>
      </c>
      <c r="H76" s="3">
        <v>65.5</v>
      </c>
      <c r="I76" s="3">
        <v>69.2</v>
      </c>
      <c r="J76" s="3">
        <v>67.400000000000006</v>
      </c>
      <c r="K76" s="3">
        <v>60.1</v>
      </c>
      <c r="L76" s="3">
        <v>47.9</v>
      </c>
      <c r="M76" s="3">
        <v>34.799999999999997</v>
      </c>
      <c r="N76" s="3">
        <v>23.3</v>
      </c>
      <c r="O76" s="3">
        <v>44.7</v>
      </c>
      <c r="P76" s="3">
        <f t="shared" si="5"/>
        <v>44.733333333333327</v>
      </c>
      <c r="Q76" s="2"/>
      <c r="R76" s="3">
        <f t="shared" si="6"/>
        <v>43.566666666666663</v>
      </c>
      <c r="S76" s="3">
        <f t="shared" si="7"/>
        <v>67.36666666666666</v>
      </c>
      <c r="T76" s="3">
        <f t="shared" si="8"/>
        <v>47.6</v>
      </c>
      <c r="U76" s="3">
        <f t="shared" si="9"/>
        <v>20.400000000000002</v>
      </c>
      <c r="X76" t="s">
        <v>159</v>
      </c>
      <c r="Y76">
        <v>43.331699999999998</v>
      </c>
      <c r="Z76">
        <v>-88.411699999999996</v>
      </c>
      <c r="AA76">
        <v>292.89999999999998</v>
      </c>
      <c r="AB76" t="s">
        <v>440</v>
      </c>
      <c r="AC76" t="s">
        <v>158</v>
      </c>
    </row>
    <row r="77" spans="1:31">
      <c r="A77" t="s">
        <v>160</v>
      </c>
      <c r="B77" t="s">
        <v>161</v>
      </c>
      <c r="C77" s="3">
        <v>12.2</v>
      </c>
      <c r="D77" s="3">
        <v>15.8</v>
      </c>
      <c r="E77" s="3">
        <v>28.5</v>
      </c>
      <c r="F77" s="3">
        <v>41.2</v>
      </c>
      <c r="G77" s="3">
        <v>53.8</v>
      </c>
      <c r="H77" s="3">
        <v>63.1</v>
      </c>
      <c r="I77" s="3">
        <v>67.099999999999994</v>
      </c>
      <c r="J77" s="3">
        <v>65</v>
      </c>
      <c r="K77" s="3">
        <v>57</v>
      </c>
      <c r="L77" s="3">
        <v>44.7</v>
      </c>
      <c r="M77" s="3">
        <v>31.1</v>
      </c>
      <c r="N77" s="3">
        <v>18.399999999999999</v>
      </c>
      <c r="O77" s="3">
        <v>41.5</v>
      </c>
      <c r="P77" s="3">
        <f t="shared" si="5"/>
        <v>41.491666666666667</v>
      </c>
      <c r="Q77" s="2"/>
      <c r="R77" s="3">
        <f t="shared" si="6"/>
        <v>41.166666666666664</v>
      </c>
      <c r="S77" s="3">
        <f t="shared" si="7"/>
        <v>65.066666666666663</v>
      </c>
      <c r="T77" s="3">
        <f t="shared" si="8"/>
        <v>44.266666666666673</v>
      </c>
      <c r="U77" s="3">
        <f t="shared" si="9"/>
        <v>15.466666666666667</v>
      </c>
      <c r="X77" t="s">
        <v>161</v>
      </c>
      <c r="Y77">
        <v>46.0261</v>
      </c>
      <c r="Z77">
        <v>-91.444199999999995</v>
      </c>
      <c r="AA77">
        <v>367</v>
      </c>
      <c r="AB77" t="s">
        <v>440</v>
      </c>
      <c r="AC77" t="s">
        <v>160</v>
      </c>
    </row>
    <row r="78" spans="1:31">
      <c r="A78" t="s">
        <v>162</v>
      </c>
      <c r="B78" t="s">
        <v>163</v>
      </c>
      <c r="C78" s="3">
        <v>13.5</v>
      </c>
      <c r="D78" s="3">
        <v>17.8</v>
      </c>
      <c r="E78" s="3">
        <v>30</v>
      </c>
      <c r="F78" s="3">
        <v>43</v>
      </c>
      <c r="G78" s="3">
        <v>55.6</v>
      </c>
      <c r="H78" s="3">
        <v>64.7</v>
      </c>
      <c r="I78" s="3">
        <v>68.7</v>
      </c>
      <c r="J78" s="3">
        <v>66.5</v>
      </c>
      <c r="K78" s="3">
        <v>59.4</v>
      </c>
      <c r="L78" s="3">
        <v>46.3</v>
      </c>
      <c r="M78" s="3">
        <v>32.4</v>
      </c>
      <c r="N78" s="3">
        <v>19.7</v>
      </c>
      <c r="O78" s="3">
        <v>43.1</v>
      </c>
      <c r="P78" s="3">
        <f t="shared" si="5"/>
        <v>43.133333333333333</v>
      </c>
      <c r="Q78" s="2"/>
      <c r="R78" s="3">
        <f t="shared" si="6"/>
        <v>42.866666666666667</v>
      </c>
      <c r="S78" s="3">
        <f t="shared" si="7"/>
        <v>66.63333333333334</v>
      </c>
      <c r="T78" s="3">
        <f t="shared" si="8"/>
        <v>46.033333333333331</v>
      </c>
      <c r="U78" s="3">
        <f t="shared" si="9"/>
        <v>17</v>
      </c>
      <c r="X78" t="s">
        <v>163</v>
      </c>
      <c r="Y78">
        <v>46.000300000000003</v>
      </c>
      <c r="Z78">
        <v>-91.507499999999993</v>
      </c>
      <c r="AA78">
        <v>365.8</v>
      </c>
      <c r="AB78" t="s">
        <v>440</v>
      </c>
      <c r="AC78" t="s">
        <v>162</v>
      </c>
    </row>
    <row r="79" spans="1:31">
      <c r="A79" t="s">
        <v>164</v>
      </c>
      <c r="B79" t="s">
        <v>165</v>
      </c>
      <c r="C79" s="3">
        <v>16.899999999999999</v>
      </c>
      <c r="D79" s="3">
        <v>21.1</v>
      </c>
      <c r="E79" s="3">
        <v>33.1</v>
      </c>
      <c r="F79" s="3">
        <v>45.9</v>
      </c>
      <c r="G79" s="3">
        <v>57.4</v>
      </c>
      <c r="H79" s="3">
        <v>67.400000000000006</v>
      </c>
      <c r="I79" s="3">
        <v>71.3</v>
      </c>
      <c r="J79" s="3">
        <v>69.400000000000006</v>
      </c>
      <c r="K79" s="3">
        <v>61.2</v>
      </c>
      <c r="L79" s="3">
        <v>48.8</v>
      </c>
      <c r="M79" s="3">
        <v>36.1</v>
      </c>
      <c r="N79" s="3">
        <v>23.6</v>
      </c>
      <c r="O79" s="3">
        <v>46</v>
      </c>
      <c r="P79" s="3">
        <f t="shared" si="5"/>
        <v>46.016666666666673</v>
      </c>
      <c r="Q79" s="2"/>
      <c r="R79" s="3">
        <f t="shared" si="6"/>
        <v>45.466666666666669</v>
      </c>
      <c r="S79" s="3">
        <f t="shared" si="7"/>
        <v>69.36666666666666</v>
      </c>
      <c r="T79" s="3">
        <f t="shared" si="8"/>
        <v>48.699999999999996</v>
      </c>
      <c r="U79" s="3">
        <f t="shared" si="9"/>
        <v>20.533333333333335</v>
      </c>
      <c r="X79" t="s">
        <v>165</v>
      </c>
      <c r="Y79">
        <v>43.654200000000003</v>
      </c>
      <c r="Z79">
        <v>-90.3339</v>
      </c>
      <c r="AA79">
        <v>286.5</v>
      </c>
      <c r="AB79" t="s">
        <v>440</v>
      </c>
      <c r="AC79" t="s">
        <v>164</v>
      </c>
    </row>
    <row r="80" spans="1:31">
      <c r="A80" t="s">
        <v>166</v>
      </c>
      <c r="B80" t="s">
        <v>167</v>
      </c>
      <c r="C80" s="3">
        <v>15.1</v>
      </c>
      <c r="D80" s="3">
        <v>18.5</v>
      </c>
      <c r="E80" s="3">
        <v>30.4</v>
      </c>
      <c r="F80" s="3">
        <v>43.2</v>
      </c>
      <c r="G80" s="3">
        <v>54.9</v>
      </c>
      <c r="H80" s="3">
        <v>65.099999999999994</v>
      </c>
      <c r="I80" s="3">
        <v>68.900000000000006</v>
      </c>
      <c r="J80" s="3">
        <v>66.599999999999994</v>
      </c>
      <c r="K80" s="3">
        <v>58.6</v>
      </c>
      <c r="L80" s="3">
        <v>46.8</v>
      </c>
      <c r="M80" s="3">
        <v>33.700000000000003</v>
      </c>
      <c r="N80" s="3">
        <v>21.7</v>
      </c>
      <c r="O80" s="3">
        <v>43.6</v>
      </c>
      <c r="P80" s="3">
        <f t="shared" si="5"/>
        <v>43.625000000000007</v>
      </c>
      <c r="Q80" s="2"/>
      <c r="R80" s="3">
        <f t="shared" si="6"/>
        <v>42.833333333333336</v>
      </c>
      <c r="S80" s="3">
        <f t="shared" si="7"/>
        <v>66.86666666666666</v>
      </c>
      <c r="T80" s="3">
        <f t="shared" si="8"/>
        <v>46.366666666666674</v>
      </c>
      <c r="U80" s="3">
        <f t="shared" si="9"/>
        <v>18.433333333333334</v>
      </c>
      <c r="X80" t="s">
        <v>167</v>
      </c>
      <c r="Y80">
        <v>43.6342</v>
      </c>
      <c r="Z80">
        <v>-90.379199999999997</v>
      </c>
      <c r="AA80">
        <v>317.89999999999998</v>
      </c>
      <c r="AB80" t="s">
        <v>440</v>
      </c>
      <c r="AC80" t="s">
        <v>166</v>
      </c>
    </row>
    <row r="81" spans="1:31">
      <c r="A81" t="s">
        <v>168</v>
      </c>
      <c r="B81" t="s">
        <v>169</v>
      </c>
      <c r="C81" s="3">
        <v>19.399999999999999</v>
      </c>
      <c r="D81" s="3">
        <v>22.4</v>
      </c>
      <c r="E81" s="3">
        <v>32.299999999999997</v>
      </c>
      <c r="F81" s="3">
        <v>43.7</v>
      </c>
      <c r="G81" s="3">
        <v>55.3</v>
      </c>
      <c r="H81" s="3">
        <v>65.2</v>
      </c>
      <c r="I81" s="3">
        <v>70.5</v>
      </c>
      <c r="J81" s="3">
        <v>69</v>
      </c>
      <c r="K81" s="3">
        <v>61.5</v>
      </c>
      <c r="L81" s="3">
        <v>49.2</v>
      </c>
      <c r="M81" s="3">
        <v>36.700000000000003</v>
      </c>
      <c r="N81" s="3">
        <v>25.7</v>
      </c>
      <c r="O81" s="3">
        <v>45.9</v>
      </c>
      <c r="P81" s="3">
        <f t="shared" si="5"/>
        <v>45.908333333333339</v>
      </c>
      <c r="Q81" s="2"/>
      <c r="R81" s="3">
        <f t="shared" si="6"/>
        <v>43.766666666666673</v>
      </c>
      <c r="S81" s="3">
        <f t="shared" si="7"/>
        <v>68.233333333333334</v>
      </c>
      <c r="T81" s="3">
        <f t="shared" si="8"/>
        <v>49.133333333333333</v>
      </c>
      <c r="U81" s="3">
        <f t="shared" si="9"/>
        <v>22.5</v>
      </c>
      <c r="X81" t="s">
        <v>169</v>
      </c>
      <c r="Y81">
        <v>43.640799999999999</v>
      </c>
      <c r="Z81">
        <v>-87.909700000000001</v>
      </c>
      <c r="AA81">
        <v>232.6</v>
      </c>
      <c r="AB81" t="s">
        <v>440</v>
      </c>
      <c r="AC81" t="s">
        <v>168</v>
      </c>
    </row>
    <row r="82" spans="1:31">
      <c r="A82" t="s">
        <v>170</v>
      </c>
      <c r="B82" t="s">
        <v>171</v>
      </c>
      <c r="C82" s="3">
        <v>12.3</v>
      </c>
      <c r="D82" s="3">
        <v>16.5</v>
      </c>
      <c r="E82" s="3">
        <v>28.7</v>
      </c>
      <c r="F82" s="3">
        <v>42.9</v>
      </c>
      <c r="G82" s="3">
        <v>55.3</v>
      </c>
      <c r="H82" s="3">
        <v>64.7</v>
      </c>
      <c r="I82" s="3">
        <v>69.099999999999994</v>
      </c>
      <c r="J82" s="3">
        <v>66.900000000000006</v>
      </c>
      <c r="K82" s="3">
        <v>58.8</v>
      </c>
      <c r="L82" s="3">
        <v>45.9</v>
      </c>
      <c r="M82" s="3">
        <v>31.9</v>
      </c>
      <c r="N82" s="3">
        <v>19.7</v>
      </c>
      <c r="O82" s="3">
        <v>42.7</v>
      </c>
      <c r="P82" s="3">
        <f t="shared" si="5"/>
        <v>42.724999999999994</v>
      </c>
      <c r="Q82" s="2"/>
      <c r="R82" s="3">
        <f t="shared" si="6"/>
        <v>42.3</v>
      </c>
      <c r="S82" s="3">
        <f t="shared" si="7"/>
        <v>66.900000000000006</v>
      </c>
      <c r="T82" s="3">
        <f t="shared" si="8"/>
        <v>45.533333333333331</v>
      </c>
      <c r="U82" s="3">
        <f t="shared" si="9"/>
        <v>16.166666666666668</v>
      </c>
      <c r="X82" t="s">
        <v>171</v>
      </c>
      <c r="Y82">
        <v>45.223599999999998</v>
      </c>
      <c r="Z82">
        <v>-91.126900000000006</v>
      </c>
      <c r="AA82">
        <v>322.2</v>
      </c>
      <c r="AB82" t="s">
        <v>440</v>
      </c>
      <c r="AC82" t="s">
        <v>170</v>
      </c>
    </row>
    <row r="83" spans="1:31">
      <c r="A83" t="s">
        <v>172</v>
      </c>
      <c r="B83" t="s">
        <v>173</v>
      </c>
      <c r="C83" s="3">
        <v>17</v>
      </c>
      <c r="D83" s="3">
        <v>20.399999999999999</v>
      </c>
      <c r="E83" s="3">
        <v>31.8</v>
      </c>
      <c r="F83" s="3">
        <v>44.3</v>
      </c>
      <c r="G83" s="3">
        <v>56.4</v>
      </c>
      <c r="H83" s="3">
        <v>66</v>
      </c>
      <c r="I83" s="3">
        <v>70.099999999999994</v>
      </c>
      <c r="J83" s="3">
        <v>68.3</v>
      </c>
      <c r="K83" s="3">
        <v>60.9</v>
      </c>
      <c r="L83" s="3">
        <v>48.3</v>
      </c>
      <c r="M83" s="3">
        <v>35.1</v>
      </c>
      <c r="N83" s="3">
        <v>23.3</v>
      </c>
      <c r="O83" s="3">
        <v>45.2</v>
      </c>
      <c r="P83" s="3">
        <f t="shared" si="5"/>
        <v>45.158333333333331</v>
      </c>
      <c r="Q83" s="2"/>
      <c r="R83" s="3">
        <f t="shared" si="6"/>
        <v>44.166666666666664</v>
      </c>
      <c r="S83" s="3">
        <f t="shared" si="7"/>
        <v>68.133333333333326</v>
      </c>
      <c r="T83" s="3">
        <f t="shared" si="8"/>
        <v>48.099999999999994</v>
      </c>
      <c r="U83" s="3">
        <f t="shared" si="9"/>
        <v>20.233333333333331</v>
      </c>
      <c r="X83" t="s">
        <v>173</v>
      </c>
      <c r="Y83">
        <v>43.438899999999997</v>
      </c>
      <c r="Z83">
        <v>-88.631399999999999</v>
      </c>
      <c r="AA83">
        <v>268.5</v>
      </c>
      <c r="AB83" t="s">
        <v>440</v>
      </c>
      <c r="AC83" t="s">
        <v>172</v>
      </c>
    </row>
    <row r="84" spans="1:31">
      <c r="A84" t="s">
        <v>174</v>
      </c>
      <c r="B84" t="s">
        <v>175</v>
      </c>
      <c r="C84" s="3">
        <v>11.8</v>
      </c>
      <c r="D84" s="3">
        <v>14.6</v>
      </c>
      <c r="E84" s="3">
        <v>25.4</v>
      </c>
      <c r="F84" s="3">
        <v>38.4</v>
      </c>
      <c r="G84" s="3">
        <v>52.3</v>
      </c>
      <c r="H84" s="3">
        <v>62.2</v>
      </c>
      <c r="I84" s="3">
        <v>66.5</v>
      </c>
      <c r="J84" s="3">
        <v>64.8</v>
      </c>
      <c r="K84" s="3">
        <v>56.9</v>
      </c>
      <c r="L84" s="3">
        <v>43.7</v>
      </c>
      <c r="M84" s="3">
        <v>30.2</v>
      </c>
      <c r="N84" s="3">
        <v>18.3</v>
      </c>
      <c r="O84" s="3">
        <v>40.4</v>
      </c>
      <c r="P84" s="3">
        <f t="shared" si="5"/>
        <v>40.424999999999997</v>
      </c>
      <c r="Q84" s="2"/>
      <c r="R84" s="3">
        <f t="shared" si="6"/>
        <v>38.699999999999996</v>
      </c>
      <c r="S84" s="3">
        <f t="shared" si="7"/>
        <v>64.5</v>
      </c>
      <c r="T84" s="3">
        <f t="shared" si="8"/>
        <v>43.599999999999994</v>
      </c>
      <c r="U84" s="3">
        <f t="shared" si="9"/>
        <v>14.9</v>
      </c>
      <c r="X84" t="s">
        <v>175</v>
      </c>
      <c r="Y84">
        <v>46.462499999999999</v>
      </c>
      <c r="Z84">
        <v>-90.195599999999999</v>
      </c>
      <c r="AA84">
        <v>440.1</v>
      </c>
      <c r="AB84" t="s">
        <v>440</v>
      </c>
      <c r="AC84" t="s">
        <v>174</v>
      </c>
    </row>
    <row r="85" spans="1:31">
      <c r="A85" t="s">
        <v>176</v>
      </c>
      <c r="B85" t="s">
        <v>177</v>
      </c>
      <c r="C85" s="3">
        <v>18.5</v>
      </c>
      <c r="D85" s="3">
        <v>21.5</v>
      </c>
      <c r="E85" s="3">
        <v>32.799999999999997</v>
      </c>
      <c r="F85" s="3">
        <v>45.9</v>
      </c>
      <c r="G85" s="3">
        <v>57.6</v>
      </c>
      <c r="H85" s="3">
        <v>67.599999999999994</v>
      </c>
      <c r="I85" s="3">
        <v>71.400000000000006</v>
      </c>
      <c r="J85" s="3">
        <v>69</v>
      </c>
      <c r="K85" s="3">
        <v>61.6</v>
      </c>
      <c r="L85" s="3">
        <v>49.2</v>
      </c>
      <c r="M85" s="3">
        <v>36.299999999999997</v>
      </c>
      <c r="N85" s="3">
        <v>24.4</v>
      </c>
      <c r="O85" s="3">
        <v>46.3</v>
      </c>
      <c r="P85" s="3">
        <f t="shared" si="5"/>
        <v>46.316666666666663</v>
      </c>
      <c r="Q85" s="2"/>
      <c r="R85" s="3">
        <f t="shared" si="6"/>
        <v>45.43333333333333</v>
      </c>
      <c r="S85" s="3">
        <f t="shared" si="7"/>
        <v>69.333333333333329</v>
      </c>
      <c r="T85" s="3">
        <f t="shared" si="8"/>
        <v>49.033333333333339</v>
      </c>
      <c r="U85" s="3">
        <f t="shared" si="9"/>
        <v>21.466666666666669</v>
      </c>
      <c r="X85" t="s">
        <v>177</v>
      </c>
      <c r="Y85">
        <v>43.34</v>
      </c>
      <c r="Z85">
        <v>-88.6006</v>
      </c>
      <c r="AA85">
        <v>263.3</v>
      </c>
      <c r="AB85" t="s">
        <v>440</v>
      </c>
      <c r="AC85" t="s">
        <v>176</v>
      </c>
    </row>
    <row r="86" spans="1:31">
      <c r="A86" t="s">
        <v>178</v>
      </c>
      <c r="B86" t="s">
        <v>179</v>
      </c>
      <c r="C86" s="3">
        <v>20.2</v>
      </c>
      <c r="D86" s="3">
        <v>23.4</v>
      </c>
      <c r="E86" s="3">
        <v>33.200000000000003</v>
      </c>
      <c r="F86" s="3">
        <v>44.6</v>
      </c>
      <c r="G86" s="3">
        <v>56.3</v>
      </c>
      <c r="H86" s="3">
        <v>66.3</v>
      </c>
      <c r="I86" s="3">
        <v>71.099999999999994</v>
      </c>
      <c r="J86" s="3">
        <v>69.5</v>
      </c>
      <c r="K86" s="3">
        <v>62.2</v>
      </c>
      <c r="L86" s="3">
        <v>50.3</v>
      </c>
      <c r="M86" s="3">
        <v>37.1</v>
      </c>
      <c r="N86" s="3">
        <v>26.3</v>
      </c>
      <c r="O86" s="3">
        <v>46.7</v>
      </c>
      <c r="P86" s="3">
        <f t="shared" si="5"/>
        <v>46.708333333333336</v>
      </c>
      <c r="Q86" s="2"/>
      <c r="R86" s="3">
        <f t="shared" si="6"/>
        <v>44.70000000000001</v>
      </c>
      <c r="S86" s="3">
        <f t="shared" si="7"/>
        <v>68.966666666666654</v>
      </c>
      <c r="T86" s="3">
        <f t="shared" si="8"/>
        <v>49.866666666666667</v>
      </c>
      <c r="U86" s="3">
        <f t="shared" si="9"/>
        <v>23.3</v>
      </c>
      <c r="X86" t="s">
        <v>179</v>
      </c>
      <c r="Y86">
        <v>43.319400000000002</v>
      </c>
      <c r="Z86">
        <v>-88.168099999999995</v>
      </c>
      <c r="AA86">
        <v>275.2</v>
      </c>
      <c r="AB86" t="s">
        <v>440</v>
      </c>
      <c r="AC86" t="s">
        <v>178</v>
      </c>
    </row>
    <row r="87" spans="1:31">
      <c r="A87" t="s">
        <v>180</v>
      </c>
      <c r="B87" t="s">
        <v>181</v>
      </c>
      <c r="C87" s="3">
        <v>18.899999999999999</v>
      </c>
      <c r="D87" s="3">
        <v>22.6</v>
      </c>
      <c r="E87" s="3">
        <v>33.9</v>
      </c>
      <c r="F87" s="3">
        <v>45.9</v>
      </c>
      <c r="G87" s="3">
        <v>58.4</v>
      </c>
      <c r="H87" s="3">
        <v>68.400000000000006</v>
      </c>
      <c r="I87" s="3">
        <v>72.400000000000006</v>
      </c>
      <c r="J87" s="3">
        <v>70.599999999999994</v>
      </c>
      <c r="K87" s="3">
        <v>62.7</v>
      </c>
      <c r="L87" s="3">
        <v>50.5</v>
      </c>
      <c r="M87" s="3">
        <v>36.799999999999997</v>
      </c>
      <c r="N87" s="3">
        <v>25.3</v>
      </c>
      <c r="O87" s="3">
        <v>47.2</v>
      </c>
      <c r="P87" s="3">
        <f t="shared" si="5"/>
        <v>47.199999999999996</v>
      </c>
      <c r="Q87" s="2"/>
      <c r="R87" s="3">
        <f t="shared" si="6"/>
        <v>46.066666666666663</v>
      </c>
      <c r="S87" s="3">
        <f t="shared" si="7"/>
        <v>70.466666666666669</v>
      </c>
      <c r="T87" s="3">
        <f t="shared" si="8"/>
        <v>50</v>
      </c>
      <c r="U87" s="3">
        <f t="shared" si="9"/>
        <v>22.266666666666669</v>
      </c>
      <c r="X87" t="s">
        <v>181</v>
      </c>
      <c r="Y87">
        <v>42.994199999999999</v>
      </c>
      <c r="Z87">
        <v>-88.804199999999994</v>
      </c>
      <c r="AA87">
        <v>238.7</v>
      </c>
      <c r="AB87" t="s">
        <v>440</v>
      </c>
      <c r="AC87" t="s">
        <v>180</v>
      </c>
    </row>
    <row r="88" spans="1:31">
      <c r="A88" t="s">
        <v>182</v>
      </c>
      <c r="B88" t="s">
        <v>183</v>
      </c>
      <c r="C88" s="3">
        <v>15.2</v>
      </c>
      <c r="D88" s="3">
        <v>18.7</v>
      </c>
      <c r="E88" s="3">
        <v>30.8</v>
      </c>
      <c r="F88" s="3">
        <v>43.7</v>
      </c>
      <c r="G88" s="3">
        <v>56.3</v>
      </c>
      <c r="H88" s="3">
        <v>65.7</v>
      </c>
      <c r="I88" s="3">
        <v>69.900000000000006</v>
      </c>
      <c r="J88" s="3">
        <v>67.900000000000006</v>
      </c>
      <c r="K88" s="3">
        <v>60.5</v>
      </c>
      <c r="L88" s="3">
        <v>47.6</v>
      </c>
      <c r="M88" s="3">
        <v>33.6</v>
      </c>
      <c r="N88" s="3">
        <v>21.3</v>
      </c>
      <c r="O88" s="3">
        <v>44.3</v>
      </c>
      <c r="P88" s="3">
        <f t="shared" si="5"/>
        <v>44.266666666666659</v>
      </c>
      <c r="Q88" s="2"/>
      <c r="R88" s="3">
        <f t="shared" si="6"/>
        <v>43.6</v>
      </c>
      <c r="S88" s="3">
        <f t="shared" si="7"/>
        <v>67.833333333333343</v>
      </c>
      <c r="T88" s="3">
        <f t="shared" si="8"/>
        <v>47.233333333333327</v>
      </c>
      <c r="U88" s="3">
        <f t="shared" si="9"/>
        <v>18.400000000000002</v>
      </c>
      <c r="X88" t="s">
        <v>183</v>
      </c>
      <c r="Y88">
        <v>45.082799999999999</v>
      </c>
      <c r="Z88">
        <v>-91.331400000000002</v>
      </c>
      <c r="AA88">
        <v>326.10000000000002</v>
      </c>
      <c r="AB88" t="s">
        <v>440</v>
      </c>
      <c r="AC88" t="s">
        <v>182</v>
      </c>
    </row>
    <row r="89" spans="1:31">
      <c r="A89" t="s">
        <v>184</v>
      </c>
      <c r="B89" t="s">
        <v>185</v>
      </c>
      <c r="C89" s="3">
        <v>12.9</v>
      </c>
      <c r="D89" s="3">
        <v>16.899999999999999</v>
      </c>
      <c r="E89" s="3">
        <v>29.2</v>
      </c>
      <c r="F89" s="3">
        <v>42.6</v>
      </c>
      <c r="G89" s="3">
        <v>54.9</v>
      </c>
      <c r="H89" s="3">
        <v>63.5</v>
      </c>
      <c r="I89" s="3">
        <v>67.3</v>
      </c>
      <c r="J89" s="3">
        <v>65.2</v>
      </c>
      <c r="K89" s="3">
        <v>57.5</v>
      </c>
      <c r="L89" s="3">
        <v>45.4</v>
      </c>
      <c r="M89" s="3">
        <v>31.3</v>
      </c>
      <c r="N89" s="3">
        <v>19.2</v>
      </c>
      <c r="O89" s="3">
        <v>42.2</v>
      </c>
      <c r="P89" s="3">
        <f t="shared" si="5"/>
        <v>42.158333333333331</v>
      </c>
      <c r="Q89" s="2"/>
      <c r="R89" s="3">
        <f t="shared" si="6"/>
        <v>42.233333333333327</v>
      </c>
      <c r="S89" s="3">
        <f t="shared" si="7"/>
        <v>65.333333333333329</v>
      </c>
      <c r="T89" s="3">
        <f t="shared" si="8"/>
        <v>44.733333333333341</v>
      </c>
      <c r="U89" s="3">
        <f t="shared" si="9"/>
        <v>16.333333333333332</v>
      </c>
      <c r="X89" t="s">
        <v>185</v>
      </c>
      <c r="Y89">
        <v>45.349699999999999</v>
      </c>
      <c r="Z89">
        <v>-90.7483</v>
      </c>
      <c r="AA89">
        <v>385.6</v>
      </c>
      <c r="AB89" t="s">
        <v>440</v>
      </c>
      <c r="AC89" t="s">
        <v>184</v>
      </c>
    </row>
    <row r="90" spans="1:31">
      <c r="A90" t="s">
        <v>186</v>
      </c>
      <c r="B90" t="s">
        <v>187</v>
      </c>
      <c r="C90" s="3">
        <v>24</v>
      </c>
      <c r="D90" s="3">
        <v>27.1</v>
      </c>
      <c r="E90" s="3">
        <v>35.799999999999997</v>
      </c>
      <c r="F90" s="3">
        <v>45</v>
      </c>
      <c r="G90" s="3">
        <v>55.1</v>
      </c>
      <c r="H90" s="3">
        <v>65.099999999999994</v>
      </c>
      <c r="I90" s="3">
        <v>71.900000000000006</v>
      </c>
      <c r="J90" s="3">
        <v>71.099999999999994</v>
      </c>
      <c r="K90" s="3">
        <v>64</v>
      </c>
      <c r="L90" s="3">
        <v>52.4</v>
      </c>
      <c r="M90" s="3">
        <v>40.1</v>
      </c>
      <c r="N90" s="3">
        <v>29.3</v>
      </c>
      <c r="O90" s="3">
        <v>48.4</v>
      </c>
      <c r="P90" s="3">
        <f t="shared" si="5"/>
        <v>48.408333333333331</v>
      </c>
      <c r="Q90" s="2"/>
      <c r="R90" s="3">
        <f t="shared" si="6"/>
        <v>45.300000000000004</v>
      </c>
      <c r="S90" s="3">
        <f t="shared" si="7"/>
        <v>69.36666666666666</v>
      </c>
      <c r="T90" s="3">
        <f t="shared" si="8"/>
        <v>52.166666666666664</v>
      </c>
      <c r="U90" s="3">
        <f t="shared" si="9"/>
        <v>26.8</v>
      </c>
      <c r="X90" t="s">
        <v>187</v>
      </c>
      <c r="Y90">
        <v>42.5608</v>
      </c>
      <c r="Z90">
        <v>-87.815600000000003</v>
      </c>
      <c r="AA90">
        <v>182.9</v>
      </c>
      <c r="AB90" t="s">
        <v>440</v>
      </c>
      <c r="AC90" t="s">
        <v>186</v>
      </c>
    </row>
    <row r="91" spans="1:31">
      <c r="A91" t="s">
        <v>188</v>
      </c>
      <c r="B91" t="s">
        <v>189</v>
      </c>
      <c r="C91" s="3">
        <v>23.8</v>
      </c>
      <c r="D91" s="3">
        <v>26.8</v>
      </c>
      <c r="E91" s="3">
        <v>36.6</v>
      </c>
      <c r="F91" s="3">
        <v>47.1</v>
      </c>
      <c r="G91" s="3">
        <v>58.1</v>
      </c>
      <c r="H91" s="3">
        <v>67.8</v>
      </c>
      <c r="I91" s="3">
        <v>72.7</v>
      </c>
      <c r="J91" s="3">
        <v>71.2</v>
      </c>
      <c r="K91" s="3">
        <v>63.9</v>
      </c>
      <c r="L91" s="3">
        <v>52.7</v>
      </c>
      <c r="M91" s="3">
        <v>40.1</v>
      </c>
      <c r="N91" s="3">
        <v>29.5</v>
      </c>
      <c r="O91" s="3">
        <v>49.2</v>
      </c>
      <c r="P91" s="3">
        <f t="shared" si="5"/>
        <v>49.191666666666663</v>
      </c>
      <c r="Q91" s="2"/>
      <c r="R91" s="3">
        <f t="shared" si="6"/>
        <v>47.266666666666673</v>
      </c>
      <c r="S91" s="3">
        <f t="shared" si="7"/>
        <v>70.566666666666663</v>
      </c>
      <c r="T91" s="3">
        <f t="shared" si="8"/>
        <v>52.233333333333327</v>
      </c>
      <c r="U91" s="3">
        <f t="shared" si="9"/>
        <v>26.7</v>
      </c>
      <c r="X91" t="s">
        <v>189</v>
      </c>
      <c r="Y91">
        <v>42.594999999999999</v>
      </c>
      <c r="Z91">
        <v>-87.938100000000006</v>
      </c>
      <c r="AA91">
        <v>226.5</v>
      </c>
      <c r="AB91" t="s">
        <v>440</v>
      </c>
      <c r="AC91" t="s">
        <v>188</v>
      </c>
    </row>
    <row r="92" spans="1:31">
      <c r="A92" t="s">
        <v>190</v>
      </c>
      <c r="B92" t="s">
        <v>191</v>
      </c>
      <c r="C92" s="3">
        <v>19.3</v>
      </c>
      <c r="D92" s="3">
        <v>21.3</v>
      </c>
      <c r="E92" s="3">
        <v>30.4</v>
      </c>
      <c r="F92" s="3">
        <v>41.3</v>
      </c>
      <c r="G92" s="3">
        <v>52</v>
      </c>
      <c r="H92" s="3">
        <v>62.3</v>
      </c>
      <c r="I92" s="3">
        <v>68.2</v>
      </c>
      <c r="J92" s="3">
        <v>67.599999999999994</v>
      </c>
      <c r="K92" s="3">
        <v>60.1</v>
      </c>
      <c r="L92" s="3">
        <v>48.2</v>
      </c>
      <c r="M92" s="3">
        <v>36.200000000000003</v>
      </c>
      <c r="N92" s="3">
        <v>25.4</v>
      </c>
      <c r="O92" s="3">
        <v>44.3</v>
      </c>
      <c r="P92" s="3">
        <f t="shared" si="5"/>
        <v>44.358333333333327</v>
      </c>
      <c r="Q92" s="2"/>
      <c r="R92" s="3">
        <f t="shared" si="6"/>
        <v>41.233333333333327</v>
      </c>
      <c r="S92" s="3">
        <f t="shared" si="7"/>
        <v>66.033333333333331</v>
      </c>
      <c r="T92" s="3">
        <f t="shared" si="8"/>
        <v>48.166666666666664</v>
      </c>
      <c r="U92" s="3">
        <f t="shared" si="9"/>
        <v>22</v>
      </c>
      <c r="X92" t="s">
        <v>191</v>
      </c>
      <c r="Y92">
        <v>44.462800000000001</v>
      </c>
      <c r="Z92">
        <v>-87.504999999999995</v>
      </c>
      <c r="AA92">
        <v>180.7</v>
      </c>
      <c r="AB92" t="s">
        <v>440</v>
      </c>
      <c r="AC92" t="s">
        <v>190</v>
      </c>
    </row>
    <row r="93" spans="1:31">
      <c r="A93" t="s">
        <v>192</v>
      </c>
      <c r="B93" t="s">
        <v>193</v>
      </c>
      <c r="C93" s="3">
        <v>18.899999999999999</v>
      </c>
      <c r="D93" s="3">
        <v>23.3</v>
      </c>
      <c r="E93" s="3">
        <v>35.799999999999997</v>
      </c>
      <c r="F93" s="3">
        <v>49</v>
      </c>
      <c r="G93" s="3">
        <v>61</v>
      </c>
      <c r="H93" s="3">
        <v>71</v>
      </c>
      <c r="I93" s="3">
        <v>75</v>
      </c>
      <c r="J93" s="3">
        <v>72.8</v>
      </c>
      <c r="K93" s="3">
        <v>64.8</v>
      </c>
      <c r="L93" s="3">
        <v>51.7</v>
      </c>
      <c r="M93" s="3">
        <v>37.6</v>
      </c>
      <c r="N93" s="3">
        <v>25.1</v>
      </c>
      <c r="O93" s="3">
        <v>48.9</v>
      </c>
      <c r="P93" s="3">
        <f t="shared" si="5"/>
        <v>48.833333333333343</v>
      </c>
      <c r="Q93" s="2"/>
      <c r="R93" s="3">
        <f t="shared" si="6"/>
        <v>48.6</v>
      </c>
      <c r="S93" s="3">
        <f t="shared" si="7"/>
        <v>72.933333333333337</v>
      </c>
      <c r="T93" s="3">
        <f t="shared" si="8"/>
        <v>51.366666666666667</v>
      </c>
      <c r="U93" s="3">
        <f t="shared" si="9"/>
        <v>22.433333333333334</v>
      </c>
      <c r="X93" t="s">
        <v>193</v>
      </c>
      <c r="Y93">
        <v>43.878900000000002</v>
      </c>
      <c r="Z93">
        <v>-91.252799999999993</v>
      </c>
      <c r="AA93">
        <v>198.7</v>
      </c>
      <c r="AB93" t="s">
        <v>440</v>
      </c>
      <c r="AC93" t="s">
        <v>192</v>
      </c>
      <c r="AE93">
        <v>72643</v>
      </c>
    </row>
    <row r="94" spans="1:31">
      <c r="A94" t="s">
        <v>194</v>
      </c>
      <c r="B94" t="s">
        <v>195</v>
      </c>
      <c r="C94" s="3">
        <v>16</v>
      </c>
      <c r="D94" s="3">
        <v>20.7</v>
      </c>
      <c r="E94" s="3">
        <v>32.799999999999997</v>
      </c>
      <c r="F94" s="3">
        <v>45.7</v>
      </c>
      <c r="G94" s="3">
        <v>57.5</v>
      </c>
      <c r="H94" s="3">
        <v>66.900000000000006</v>
      </c>
      <c r="I94" s="3">
        <v>70.7</v>
      </c>
      <c r="J94" s="3">
        <v>69.2</v>
      </c>
      <c r="K94" s="3">
        <v>61.4</v>
      </c>
      <c r="L94" s="3">
        <v>48.8</v>
      </c>
      <c r="M94" s="3">
        <v>34.700000000000003</v>
      </c>
      <c r="N94" s="3">
        <v>22.3</v>
      </c>
      <c r="O94" s="3">
        <v>45.6</v>
      </c>
      <c r="P94" s="3">
        <f t="shared" si="5"/>
        <v>45.55833333333333</v>
      </c>
      <c r="Q94" s="2"/>
      <c r="R94" s="3">
        <f t="shared" si="6"/>
        <v>45.333333333333336</v>
      </c>
      <c r="S94" s="3">
        <f t="shared" si="7"/>
        <v>68.933333333333337</v>
      </c>
      <c r="T94" s="3">
        <f t="shared" si="8"/>
        <v>48.29999999999999</v>
      </c>
      <c r="U94" s="3">
        <f t="shared" si="9"/>
        <v>19.666666666666668</v>
      </c>
      <c r="X94" t="s">
        <v>195</v>
      </c>
      <c r="Y94">
        <v>43.822499999999998</v>
      </c>
      <c r="Z94">
        <v>-91.191400000000002</v>
      </c>
      <c r="AA94">
        <v>398.4</v>
      </c>
      <c r="AB94" t="s">
        <v>440</v>
      </c>
      <c r="AC94" t="s">
        <v>194</v>
      </c>
    </row>
    <row r="95" spans="1:31">
      <c r="A95" t="s">
        <v>196</v>
      </c>
      <c r="B95" t="s">
        <v>197</v>
      </c>
      <c r="C95" s="3">
        <v>13.4</v>
      </c>
      <c r="D95" s="3">
        <v>16.7</v>
      </c>
      <c r="E95" s="3">
        <v>28.4</v>
      </c>
      <c r="F95" s="3">
        <v>41.3</v>
      </c>
      <c r="G95" s="3">
        <v>53.3</v>
      </c>
      <c r="H95" s="3">
        <v>62.2</v>
      </c>
      <c r="I95" s="3">
        <v>65.7</v>
      </c>
      <c r="J95" s="3">
        <v>64.099999999999994</v>
      </c>
      <c r="K95" s="3">
        <v>56.7</v>
      </c>
      <c r="L95" s="3">
        <v>44.7</v>
      </c>
      <c r="M95" s="3">
        <v>31.2</v>
      </c>
      <c r="N95" s="3">
        <v>19.8</v>
      </c>
      <c r="O95" s="3">
        <v>41.5</v>
      </c>
      <c r="P95" s="3">
        <f t="shared" si="5"/>
        <v>41.458333333333336</v>
      </c>
      <c r="Q95" s="2"/>
      <c r="R95" s="3">
        <f t="shared" si="6"/>
        <v>40.999999999999993</v>
      </c>
      <c r="S95" s="3">
        <f t="shared" si="7"/>
        <v>64</v>
      </c>
      <c r="T95" s="3">
        <f t="shared" si="8"/>
        <v>44.199999999999996</v>
      </c>
      <c r="U95" s="3">
        <f t="shared" si="9"/>
        <v>16.633333333333336</v>
      </c>
      <c r="X95" t="s">
        <v>197</v>
      </c>
      <c r="Y95">
        <v>45.465000000000003</v>
      </c>
      <c r="Z95">
        <v>-91.123599999999996</v>
      </c>
      <c r="AA95">
        <v>344.4</v>
      </c>
      <c r="AB95" t="s">
        <v>440</v>
      </c>
      <c r="AC95" t="s">
        <v>196</v>
      </c>
    </row>
    <row r="96" spans="1:31">
      <c r="A96" t="s">
        <v>198</v>
      </c>
      <c r="B96" t="s">
        <v>199</v>
      </c>
      <c r="C96" s="3">
        <v>22.6</v>
      </c>
      <c r="D96" s="3">
        <v>25.7</v>
      </c>
      <c r="E96" s="3">
        <v>35.700000000000003</v>
      </c>
      <c r="F96" s="3">
        <v>48.1</v>
      </c>
      <c r="G96" s="3">
        <v>60</v>
      </c>
      <c r="H96" s="3">
        <v>69.599999999999994</v>
      </c>
      <c r="I96" s="3">
        <v>74.3</v>
      </c>
      <c r="J96" s="3">
        <v>72.3</v>
      </c>
      <c r="K96" s="3">
        <v>65.099999999999994</v>
      </c>
      <c r="L96" s="3">
        <v>52.4</v>
      </c>
      <c r="M96" s="3">
        <v>39.1</v>
      </c>
      <c r="N96" s="3">
        <v>27.8</v>
      </c>
      <c r="O96" s="3">
        <v>49.4</v>
      </c>
      <c r="P96" s="3">
        <f t="shared" si="5"/>
        <v>49.391666666666659</v>
      </c>
      <c r="Q96" s="2"/>
      <c r="R96" s="3">
        <f t="shared" si="6"/>
        <v>47.933333333333337</v>
      </c>
      <c r="S96" s="3">
        <f t="shared" si="7"/>
        <v>72.066666666666663</v>
      </c>
      <c r="T96" s="3">
        <f t="shared" si="8"/>
        <v>52.199999999999996</v>
      </c>
      <c r="U96" s="3">
        <f t="shared" si="9"/>
        <v>25.366666666666671</v>
      </c>
      <c r="X96" t="s">
        <v>199</v>
      </c>
      <c r="Y96">
        <v>42.6006</v>
      </c>
      <c r="Z96">
        <v>-88.425299999999993</v>
      </c>
      <c r="AA96">
        <v>257.89999999999998</v>
      </c>
      <c r="AB96" t="s">
        <v>440</v>
      </c>
      <c r="AC96" t="s">
        <v>198</v>
      </c>
    </row>
    <row r="97" spans="1:31">
      <c r="A97" t="s">
        <v>200</v>
      </c>
      <c r="B97" t="s">
        <v>201</v>
      </c>
      <c r="C97" s="3">
        <v>19.100000000000001</v>
      </c>
      <c r="D97" s="3">
        <v>22.6</v>
      </c>
      <c r="E97" s="3">
        <v>33.9</v>
      </c>
      <c r="F97" s="3">
        <v>46.4</v>
      </c>
      <c r="G97" s="3">
        <v>58.6</v>
      </c>
      <c r="H97" s="3">
        <v>69.099999999999994</v>
      </c>
      <c r="I97" s="3">
        <v>73</v>
      </c>
      <c r="J97" s="3">
        <v>70.8</v>
      </c>
      <c r="K97" s="3">
        <v>62.9</v>
      </c>
      <c r="L97" s="3">
        <v>50.5</v>
      </c>
      <c r="M97" s="3">
        <v>36.9</v>
      </c>
      <c r="N97" s="3">
        <v>25.1</v>
      </c>
      <c r="O97" s="3">
        <v>47.4</v>
      </c>
      <c r="P97" s="3">
        <f t="shared" si="5"/>
        <v>47.408333333333331</v>
      </c>
      <c r="Q97" s="2"/>
      <c r="R97" s="3">
        <f t="shared" si="6"/>
        <v>46.300000000000004</v>
      </c>
      <c r="S97" s="3">
        <f t="shared" si="7"/>
        <v>70.966666666666654</v>
      </c>
      <c r="T97" s="3">
        <f t="shared" si="8"/>
        <v>50.1</v>
      </c>
      <c r="U97" s="3">
        <f t="shared" si="9"/>
        <v>22.266666666666669</v>
      </c>
      <c r="X97" t="s">
        <v>201</v>
      </c>
      <c r="Y97">
        <v>43.080300000000001</v>
      </c>
      <c r="Z97">
        <v>-88.896699999999996</v>
      </c>
      <c r="AA97">
        <v>247.2</v>
      </c>
      <c r="AB97" t="s">
        <v>440</v>
      </c>
      <c r="AC97" t="s">
        <v>200</v>
      </c>
    </row>
    <row r="98" spans="1:31">
      <c r="A98" t="s">
        <v>202</v>
      </c>
      <c r="B98" t="s">
        <v>203</v>
      </c>
      <c r="C98" s="3">
        <v>13.4</v>
      </c>
      <c r="D98" s="3">
        <v>16.5</v>
      </c>
      <c r="E98" s="3">
        <v>27.8</v>
      </c>
      <c r="F98" s="3">
        <v>40.1</v>
      </c>
      <c r="G98" s="3">
        <v>53.1</v>
      </c>
      <c r="H98" s="3">
        <v>62.8</v>
      </c>
      <c r="I98" s="3">
        <v>66.8</v>
      </c>
      <c r="J98" s="3">
        <v>64.900000000000006</v>
      </c>
      <c r="K98" s="3">
        <v>57.1</v>
      </c>
      <c r="L98" s="3">
        <v>44.4</v>
      </c>
      <c r="M98" s="3">
        <v>31.4</v>
      </c>
      <c r="N98" s="3">
        <v>19.899999999999999</v>
      </c>
      <c r="O98" s="3">
        <v>41.5</v>
      </c>
      <c r="P98" s="3">
        <f t="shared" si="5"/>
        <v>41.516666666666659</v>
      </c>
      <c r="Q98" s="2"/>
      <c r="R98" s="3">
        <f t="shared" si="6"/>
        <v>40.333333333333336</v>
      </c>
      <c r="S98" s="3">
        <f t="shared" si="7"/>
        <v>64.833333333333329</v>
      </c>
      <c r="T98" s="3">
        <f t="shared" si="8"/>
        <v>44.300000000000004</v>
      </c>
      <c r="U98" s="3">
        <f t="shared" si="9"/>
        <v>16.599999999999998</v>
      </c>
      <c r="X98" t="s">
        <v>203</v>
      </c>
      <c r="Y98">
        <v>45.333300000000001</v>
      </c>
      <c r="Z98">
        <v>-88.498099999999994</v>
      </c>
      <c r="AA98">
        <v>364.5</v>
      </c>
      <c r="AB98" t="s">
        <v>440</v>
      </c>
      <c r="AC98" t="s">
        <v>202</v>
      </c>
    </row>
    <row r="99" spans="1:31">
      <c r="A99" t="s">
        <v>204</v>
      </c>
      <c r="B99" t="s">
        <v>205</v>
      </c>
      <c r="C99" s="3">
        <v>17.100000000000001</v>
      </c>
      <c r="D99" s="3">
        <v>21.4</v>
      </c>
      <c r="E99" s="3">
        <v>33.799999999999997</v>
      </c>
      <c r="F99" s="3">
        <v>46.6</v>
      </c>
      <c r="G99" s="3">
        <v>58.1</v>
      </c>
      <c r="H99" s="3">
        <v>67.8</v>
      </c>
      <c r="I99" s="3">
        <v>71.400000000000006</v>
      </c>
      <c r="J99" s="3">
        <v>69.5</v>
      </c>
      <c r="K99" s="3">
        <v>61.9</v>
      </c>
      <c r="L99" s="3">
        <v>49.2</v>
      </c>
      <c r="M99" s="3">
        <v>35.6</v>
      </c>
      <c r="N99" s="3">
        <v>23.5</v>
      </c>
      <c r="O99" s="3">
        <v>46.3</v>
      </c>
      <c r="P99" s="3">
        <f t="shared" si="5"/>
        <v>46.324999999999996</v>
      </c>
      <c r="Q99" s="2"/>
      <c r="R99" s="3">
        <f t="shared" si="6"/>
        <v>46.166666666666664</v>
      </c>
      <c r="S99" s="3">
        <f t="shared" si="7"/>
        <v>69.566666666666663</v>
      </c>
      <c r="T99" s="3">
        <f t="shared" si="8"/>
        <v>48.9</v>
      </c>
      <c r="U99" s="3">
        <f t="shared" si="9"/>
        <v>20.666666666666668</v>
      </c>
      <c r="X99" t="s">
        <v>205</v>
      </c>
      <c r="Y99">
        <v>42.827800000000003</v>
      </c>
      <c r="Z99">
        <v>-90.788899999999998</v>
      </c>
      <c r="AA99">
        <v>317</v>
      </c>
      <c r="AB99" t="s">
        <v>440</v>
      </c>
      <c r="AC99" t="s">
        <v>204</v>
      </c>
      <c r="AD99" t="s">
        <v>441</v>
      </c>
    </row>
    <row r="100" spans="1:31">
      <c r="A100" t="s">
        <v>206</v>
      </c>
      <c r="B100" t="s">
        <v>207</v>
      </c>
      <c r="C100" s="3">
        <v>11.8</v>
      </c>
      <c r="D100" s="3">
        <v>15</v>
      </c>
      <c r="E100" s="3">
        <v>26</v>
      </c>
      <c r="F100" s="3">
        <v>38.700000000000003</v>
      </c>
      <c r="G100" s="3">
        <v>51.8</v>
      </c>
      <c r="H100" s="3">
        <v>60.2</v>
      </c>
      <c r="I100" s="3">
        <v>64.2</v>
      </c>
      <c r="J100" s="3">
        <v>62.4</v>
      </c>
      <c r="K100" s="3">
        <v>54.8</v>
      </c>
      <c r="L100" s="3">
        <v>43.4</v>
      </c>
      <c r="M100" s="3">
        <v>29.8</v>
      </c>
      <c r="N100" s="3">
        <v>18.100000000000001</v>
      </c>
      <c r="O100" s="3">
        <v>39.700000000000003</v>
      </c>
      <c r="P100" s="3">
        <f t="shared" si="5"/>
        <v>39.68333333333333</v>
      </c>
      <c r="Q100" s="2"/>
      <c r="R100" s="3">
        <f t="shared" si="6"/>
        <v>38.833333333333336</v>
      </c>
      <c r="S100" s="3">
        <f t="shared" si="7"/>
        <v>62.266666666666673</v>
      </c>
      <c r="T100" s="3">
        <f t="shared" si="8"/>
        <v>42.666666666666664</v>
      </c>
      <c r="U100" s="3">
        <f t="shared" si="9"/>
        <v>14.966666666666669</v>
      </c>
      <c r="X100" t="s">
        <v>207</v>
      </c>
      <c r="Y100">
        <v>45.511899999999997</v>
      </c>
      <c r="Z100">
        <v>-88.759399999999999</v>
      </c>
      <c r="AA100">
        <v>516.6</v>
      </c>
      <c r="AB100" t="s">
        <v>440</v>
      </c>
      <c r="AC100" t="s">
        <v>206</v>
      </c>
    </row>
    <row r="101" spans="1:31">
      <c r="A101" t="s">
        <v>208</v>
      </c>
      <c r="B101" t="s">
        <v>209</v>
      </c>
      <c r="C101" s="3">
        <v>18.5</v>
      </c>
      <c r="D101" s="3">
        <v>22.4</v>
      </c>
      <c r="E101" s="3">
        <v>34</v>
      </c>
      <c r="F101" s="3">
        <v>46.2</v>
      </c>
      <c r="G101" s="3">
        <v>58.9</v>
      </c>
      <c r="H101" s="3">
        <v>68.8</v>
      </c>
      <c r="I101" s="3">
        <v>72.3</v>
      </c>
      <c r="J101" s="3">
        <v>70.099999999999994</v>
      </c>
      <c r="K101" s="3">
        <v>62.1</v>
      </c>
      <c r="L101" s="3">
        <v>50.1</v>
      </c>
      <c r="M101" s="3">
        <v>36.9</v>
      </c>
      <c r="N101" s="3">
        <v>25.2</v>
      </c>
      <c r="O101" s="3">
        <v>47.1</v>
      </c>
      <c r="P101" s="3">
        <f t="shared" si="5"/>
        <v>47.125000000000007</v>
      </c>
      <c r="Q101" s="2"/>
      <c r="R101" s="3">
        <f t="shared" si="6"/>
        <v>46.366666666666667</v>
      </c>
      <c r="S101" s="3">
        <f t="shared" si="7"/>
        <v>70.399999999999991</v>
      </c>
      <c r="T101" s="3">
        <f t="shared" si="8"/>
        <v>49.699999999999996</v>
      </c>
      <c r="U101" s="3">
        <f t="shared" si="9"/>
        <v>22.033333333333331</v>
      </c>
      <c r="X101" t="s">
        <v>209</v>
      </c>
      <c r="Y101">
        <v>43.3217</v>
      </c>
      <c r="Z101">
        <v>-89.531099999999995</v>
      </c>
      <c r="AA101">
        <v>251.2</v>
      </c>
      <c r="AB101" t="s">
        <v>440</v>
      </c>
      <c r="AC101" t="s">
        <v>208</v>
      </c>
    </row>
    <row r="102" spans="1:31">
      <c r="A102" t="s">
        <v>210</v>
      </c>
      <c r="B102" t="s">
        <v>211</v>
      </c>
      <c r="C102" s="3">
        <v>18.7</v>
      </c>
      <c r="D102" s="3">
        <v>23</v>
      </c>
      <c r="E102" s="3">
        <v>35.5</v>
      </c>
      <c r="F102" s="3">
        <v>47.3</v>
      </c>
      <c r="G102" s="3">
        <v>59.2</v>
      </c>
      <c r="H102" s="3">
        <v>68.599999999999994</v>
      </c>
      <c r="I102" s="3">
        <v>72</v>
      </c>
      <c r="J102" s="3">
        <v>69.8</v>
      </c>
      <c r="K102" s="3">
        <v>62.1</v>
      </c>
      <c r="L102" s="3">
        <v>49.6</v>
      </c>
      <c r="M102" s="3">
        <v>36.799999999999997</v>
      </c>
      <c r="N102" s="3">
        <v>24.7</v>
      </c>
      <c r="O102" s="3">
        <v>47.3</v>
      </c>
      <c r="P102" s="3">
        <f t="shared" si="5"/>
        <v>47.275000000000006</v>
      </c>
      <c r="Q102" s="2"/>
      <c r="R102" s="3">
        <f t="shared" si="6"/>
        <v>47.333333333333336</v>
      </c>
      <c r="S102" s="3">
        <f t="shared" si="7"/>
        <v>70.133333333333326</v>
      </c>
      <c r="T102" s="3">
        <f t="shared" si="8"/>
        <v>49.5</v>
      </c>
      <c r="U102" s="3">
        <f t="shared" si="9"/>
        <v>22.133333333333336</v>
      </c>
      <c r="X102" t="s">
        <v>211</v>
      </c>
      <c r="Y102">
        <v>43.2119</v>
      </c>
      <c r="Z102">
        <v>-90.181399999999996</v>
      </c>
      <c r="AA102">
        <v>218.5</v>
      </c>
      <c r="AB102" t="s">
        <v>440</v>
      </c>
      <c r="AC102" t="s">
        <v>210</v>
      </c>
    </row>
    <row r="103" spans="1:31">
      <c r="A103" t="s">
        <v>212</v>
      </c>
      <c r="B103" t="s">
        <v>213</v>
      </c>
      <c r="C103" s="3">
        <v>13.3</v>
      </c>
      <c r="D103" s="3">
        <v>17.899999999999999</v>
      </c>
      <c r="E103" s="3">
        <v>30.7</v>
      </c>
      <c r="F103" s="3">
        <v>44.4</v>
      </c>
      <c r="G103" s="3">
        <v>57</v>
      </c>
      <c r="H103" s="3">
        <v>66.3</v>
      </c>
      <c r="I103" s="3">
        <v>70.400000000000006</v>
      </c>
      <c r="J103" s="3">
        <v>68.3</v>
      </c>
      <c r="K103" s="3">
        <v>60.8</v>
      </c>
      <c r="L103" s="3">
        <v>47.6</v>
      </c>
      <c r="M103" s="3">
        <v>32.700000000000003</v>
      </c>
      <c r="N103" s="3">
        <v>19.8</v>
      </c>
      <c r="O103" s="3">
        <v>44.1</v>
      </c>
      <c r="P103" s="3">
        <f t="shared" si="5"/>
        <v>44.1</v>
      </c>
      <c r="Q103" s="2"/>
      <c r="R103" s="3">
        <f t="shared" si="6"/>
        <v>44.033333333333331</v>
      </c>
      <c r="S103" s="3">
        <f t="shared" si="7"/>
        <v>68.333333333333329</v>
      </c>
      <c r="T103" s="3">
        <f t="shared" si="8"/>
        <v>47.033333333333339</v>
      </c>
      <c r="U103" s="3">
        <f t="shared" si="9"/>
        <v>17</v>
      </c>
      <c r="X103" t="s">
        <v>213</v>
      </c>
      <c r="Y103">
        <v>45.573300000000003</v>
      </c>
      <c r="Z103">
        <v>-92.485299999999995</v>
      </c>
      <c r="AA103">
        <v>371.9</v>
      </c>
      <c r="AB103" t="s">
        <v>440</v>
      </c>
      <c r="AC103" t="s">
        <v>212</v>
      </c>
    </row>
    <row r="104" spans="1:31">
      <c r="A104" t="s">
        <v>214</v>
      </c>
      <c r="B104" t="s">
        <v>215</v>
      </c>
      <c r="C104" s="3">
        <v>18.100000000000001</v>
      </c>
      <c r="D104" s="3">
        <v>22.2</v>
      </c>
      <c r="E104" s="3">
        <v>34.6</v>
      </c>
      <c r="F104" s="3">
        <v>47.8</v>
      </c>
      <c r="G104" s="3">
        <v>59.4</v>
      </c>
      <c r="H104" s="3">
        <v>68.900000000000006</v>
      </c>
      <c r="I104" s="3">
        <v>72.8</v>
      </c>
      <c r="J104" s="3">
        <v>70.7</v>
      </c>
      <c r="K104" s="3">
        <v>63.3</v>
      </c>
      <c r="L104" s="3">
        <v>50.5</v>
      </c>
      <c r="M104" s="3">
        <v>36.5</v>
      </c>
      <c r="N104" s="3">
        <v>24.3</v>
      </c>
      <c r="O104" s="3">
        <v>47.4</v>
      </c>
      <c r="P104" s="3">
        <f t="shared" si="5"/>
        <v>47.42499999999999</v>
      </c>
      <c r="Q104" s="2"/>
      <c r="R104" s="3">
        <f t="shared" si="6"/>
        <v>47.266666666666673</v>
      </c>
      <c r="S104" s="3">
        <f t="shared" si="7"/>
        <v>70.8</v>
      </c>
      <c r="T104" s="3">
        <f t="shared" si="8"/>
        <v>50.1</v>
      </c>
      <c r="U104" s="3">
        <f t="shared" si="9"/>
        <v>21.533333333333335</v>
      </c>
      <c r="X104" t="s">
        <v>215</v>
      </c>
      <c r="Y104">
        <v>43.2117</v>
      </c>
      <c r="Z104">
        <v>-91.098600000000005</v>
      </c>
      <c r="AA104">
        <v>192.9</v>
      </c>
      <c r="AB104" t="s">
        <v>440</v>
      </c>
      <c r="AC104" t="s">
        <v>214</v>
      </c>
    </row>
    <row r="105" spans="1:31">
      <c r="A105" t="s">
        <v>216</v>
      </c>
      <c r="B105" t="s">
        <v>217</v>
      </c>
      <c r="C105" s="3">
        <v>14.4</v>
      </c>
      <c r="D105" s="3">
        <v>16.5</v>
      </c>
      <c r="E105" s="3">
        <v>26.5</v>
      </c>
      <c r="F105" s="3">
        <v>38</v>
      </c>
      <c r="G105" s="3">
        <v>49.7</v>
      </c>
      <c r="H105" s="3">
        <v>59.7</v>
      </c>
      <c r="I105" s="3">
        <v>66.400000000000006</v>
      </c>
      <c r="J105" s="3">
        <v>65.900000000000006</v>
      </c>
      <c r="K105" s="3">
        <v>58.1</v>
      </c>
      <c r="L105" s="3">
        <v>45.4</v>
      </c>
      <c r="M105" s="3">
        <v>32.9</v>
      </c>
      <c r="N105" s="3">
        <v>21.5</v>
      </c>
      <c r="O105" s="3">
        <v>41.3</v>
      </c>
      <c r="P105" s="3">
        <f t="shared" si="5"/>
        <v>41.25</v>
      </c>
      <c r="Q105" s="2"/>
      <c r="R105" s="3">
        <f t="shared" si="6"/>
        <v>38.06666666666667</v>
      </c>
      <c r="S105" s="3">
        <f t="shared" si="7"/>
        <v>64</v>
      </c>
      <c r="T105" s="3">
        <f t="shared" si="8"/>
        <v>45.466666666666669</v>
      </c>
      <c r="U105" s="3">
        <f t="shared" si="9"/>
        <v>17.466666666666665</v>
      </c>
      <c r="X105" t="s">
        <v>217</v>
      </c>
      <c r="Y105">
        <v>46.778100000000002</v>
      </c>
      <c r="Z105">
        <v>-90.765299999999996</v>
      </c>
      <c r="AA105">
        <v>201.2</v>
      </c>
      <c r="AB105" t="s">
        <v>440</v>
      </c>
      <c r="AC105" t="s">
        <v>216</v>
      </c>
    </row>
    <row r="106" spans="1:31">
      <c r="A106" t="s">
        <v>218</v>
      </c>
      <c r="B106" t="s">
        <v>219</v>
      </c>
      <c r="C106" s="3">
        <v>19.399999999999999</v>
      </c>
      <c r="D106" s="3">
        <v>23</v>
      </c>
      <c r="E106" s="3">
        <v>34.4</v>
      </c>
      <c r="F106" s="3">
        <v>46.3</v>
      </c>
      <c r="G106" s="3">
        <v>58.1</v>
      </c>
      <c r="H106" s="3">
        <v>68</v>
      </c>
      <c r="I106" s="3">
        <v>71.900000000000006</v>
      </c>
      <c r="J106" s="3">
        <v>69.7</v>
      </c>
      <c r="K106" s="3">
        <v>62</v>
      </c>
      <c r="L106" s="3">
        <v>49.7</v>
      </c>
      <c r="M106" s="3">
        <v>36.700000000000003</v>
      </c>
      <c r="N106" s="3">
        <v>25.3</v>
      </c>
      <c r="O106" s="3">
        <v>47</v>
      </c>
      <c r="P106" s="3">
        <f t="shared" si="5"/>
        <v>47.041666666666664</v>
      </c>
      <c r="Q106" s="2"/>
      <c r="R106" s="3">
        <f t="shared" si="6"/>
        <v>46.266666666666659</v>
      </c>
      <c r="S106" s="3">
        <f t="shared" si="7"/>
        <v>69.866666666666674</v>
      </c>
      <c r="T106" s="3">
        <f t="shared" si="8"/>
        <v>49.466666666666669</v>
      </c>
      <c r="U106" s="3">
        <f t="shared" si="9"/>
        <v>22.566666666666666</v>
      </c>
      <c r="X106" t="s">
        <v>219</v>
      </c>
      <c r="Y106">
        <v>43.140599999999999</v>
      </c>
      <c r="Z106">
        <v>-89.345299999999995</v>
      </c>
      <c r="AA106">
        <v>264</v>
      </c>
      <c r="AB106" t="s">
        <v>440</v>
      </c>
      <c r="AC106" t="s">
        <v>218</v>
      </c>
      <c r="AE106">
        <v>72641</v>
      </c>
    </row>
    <row r="107" spans="1:31">
      <c r="A107" t="s">
        <v>220</v>
      </c>
      <c r="B107" t="s">
        <v>221</v>
      </c>
      <c r="C107" s="3">
        <v>19.899999999999999</v>
      </c>
      <c r="D107" s="3">
        <v>22.6</v>
      </c>
      <c r="E107" s="3">
        <v>31.6</v>
      </c>
      <c r="F107" s="3">
        <v>42.2</v>
      </c>
      <c r="G107" s="3">
        <v>52.8</v>
      </c>
      <c r="H107" s="3">
        <v>63</v>
      </c>
      <c r="I107" s="3">
        <v>68.599999999999994</v>
      </c>
      <c r="J107" s="3">
        <v>68</v>
      </c>
      <c r="K107" s="3">
        <v>60.8</v>
      </c>
      <c r="L107" s="3">
        <v>49</v>
      </c>
      <c r="M107" s="3">
        <v>36.700000000000003</v>
      </c>
      <c r="N107" s="3">
        <v>25.8</v>
      </c>
      <c r="O107" s="3">
        <v>45.1</v>
      </c>
      <c r="P107" s="3">
        <f t="shared" si="5"/>
        <v>45.083333333333336</v>
      </c>
      <c r="Q107" s="2"/>
      <c r="R107" s="3">
        <f t="shared" si="6"/>
        <v>42.2</v>
      </c>
      <c r="S107" s="3">
        <f t="shared" si="7"/>
        <v>66.533333333333331</v>
      </c>
      <c r="T107" s="3">
        <f t="shared" si="8"/>
        <v>48.833333333333336</v>
      </c>
      <c r="U107" s="3">
        <f t="shared" si="9"/>
        <v>22.766666666666669</v>
      </c>
      <c r="X107" t="s">
        <v>221</v>
      </c>
      <c r="Y107">
        <v>44.0869</v>
      </c>
      <c r="Z107">
        <v>-87.652199999999993</v>
      </c>
      <c r="AA107">
        <v>178</v>
      </c>
      <c r="AB107" t="s">
        <v>440</v>
      </c>
      <c r="AC107" t="s">
        <v>220</v>
      </c>
      <c r="AD107" t="s">
        <v>441</v>
      </c>
    </row>
    <row r="108" spans="1:31">
      <c r="A108" t="s">
        <v>222</v>
      </c>
      <c r="B108" t="s">
        <v>223</v>
      </c>
      <c r="C108" s="3">
        <v>17.8</v>
      </c>
      <c r="D108" s="3">
        <v>20.6</v>
      </c>
      <c r="E108" s="3">
        <v>30</v>
      </c>
      <c r="F108" s="3">
        <v>41.9</v>
      </c>
      <c r="G108" s="3">
        <v>54.2</v>
      </c>
      <c r="H108" s="3">
        <v>64.599999999999994</v>
      </c>
      <c r="I108" s="3">
        <v>69.900000000000006</v>
      </c>
      <c r="J108" s="3">
        <v>68.599999999999994</v>
      </c>
      <c r="K108" s="3">
        <v>60.8</v>
      </c>
      <c r="L108" s="3">
        <v>48.2</v>
      </c>
      <c r="M108" s="3">
        <v>35.799999999999997</v>
      </c>
      <c r="N108" s="3">
        <v>24.3</v>
      </c>
      <c r="O108" s="3">
        <v>44.7</v>
      </c>
      <c r="P108" s="3">
        <f t="shared" si="5"/>
        <v>44.724999999999994</v>
      </c>
      <c r="Q108" s="2"/>
      <c r="R108" s="3">
        <f t="shared" si="6"/>
        <v>42.033333333333339</v>
      </c>
      <c r="S108" s="3">
        <f t="shared" si="7"/>
        <v>67.7</v>
      </c>
      <c r="T108" s="3">
        <f t="shared" si="8"/>
        <v>48.266666666666673</v>
      </c>
      <c r="U108" s="3">
        <f t="shared" si="9"/>
        <v>20.900000000000002</v>
      </c>
      <c r="X108" t="s">
        <v>223</v>
      </c>
      <c r="Y108">
        <v>45.098300000000002</v>
      </c>
      <c r="Z108">
        <v>-87.623599999999996</v>
      </c>
      <c r="AA108">
        <v>179.5</v>
      </c>
      <c r="AB108" t="s">
        <v>440</v>
      </c>
      <c r="AC108" t="s">
        <v>222</v>
      </c>
    </row>
    <row r="109" spans="1:31">
      <c r="A109" t="s">
        <v>224</v>
      </c>
      <c r="B109" t="s">
        <v>225</v>
      </c>
      <c r="C109" s="3">
        <v>17.3</v>
      </c>
      <c r="D109" s="3">
        <v>20</v>
      </c>
      <c r="E109" s="3">
        <v>31.6</v>
      </c>
      <c r="F109" s="3">
        <v>44.2</v>
      </c>
      <c r="G109" s="3">
        <v>56.6</v>
      </c>
      <c r="H109" s="3">
        <v>66.5</v>
      </c>
      <c r="I109" s="3">
        <v>70.3</v>
      </c>
      <c r="J109" s="3">
        <v>68.099999999999994</v>
      </c>
      <c r="K109" s="3">
        <v>60.4</v>
      </c>
      <c r="L109" s="3">
        <v>48.2</v>
      </c>
      <c r="M109" s="3">
        <v>34.9</v>
      </c>
      <c r="N109" s="3">
        <v>23.4</v>
      </c>
      <c r="O109" s="3">
        <v>45.1</v>
      </c>
      <c r="P109" s="3">
        <f t="shared" si="5"/>
        <v>45.125</v>
      </c>
      <c r="Q109" s="2"/>
      <c r="R109" s="3">
        <f t="shared" si="6"/>
        <v>44.133333333333333</v>
      </c>
      <c r="S109" s="3">
        <f t="shared" si="7"/>
        <v>68.3</v>
      </c>
      <c r="T109" s="3">
        <f t="shared" si="8"/>
        <v>47.833333333333336</v>
      </c>
      <c r="U109" s="3">
        <f t="shared" si="9"/>
        <v>20.233333333333334</v>
      </c>
      <c r="X109" t="s">
        <v>225</v>
      </c>
      <c r="Y109">
        <v>43.702800000000003</v>
      </c>
      <c r="Z109">
        <v>-88.998900000000006</v>
      </c>
      <c r="AA109">
        <v>262.39999999999998</v>
      </c>
      <c r="AB109" t="s">
        <v>440</v>
      </c>
      <c r="AC109" t="s">
        <v>224</v>
      </c>
    </row>
    <row r="110" spans="1:31">
      <c r="A110" t="s">
        <v>226</v>
      </c>
      <c r="B110" t="s">
        <v>227</v>
      </c>
      <c r="C110" s="3">
        <v>14.3</v>
      </c>
      <c r="D110" s="3">
        <v>17.8</v>
      </c>
      <c r="E110" s="3">
        <v>29.9</v>
      </c>
      <c r="F110" s="3">
        <v>43</v>
      </c>
      <c r="G110" s="3">
        <v>55.7</v>
      </c>
      <c r="H110" s="3">
        <v>65.5</v>
      </c>
      <c r="I110" s="3">
        <v>69.7</v>
      </c>
      <c r="J110" s="3">
        <v>67.5</v>
      </c>
      <c r="K110" s="3">
        <v>59.3</v>
      </c>
      <c r="L110" s="3">
        <v>46.7</v>
      </c>
      <c r="M110" s="3">
        <v>32.9</v>
      </c>
      <c r="N110" s="3">
        <v>20.3</v>
      </c>
      <c r="O110" s="3">
        <v>43.5</v>
      </c>
      <c r="P110" s="3">
        <f t="shared" si="5"/>
        <v>43.54999999999999</v>
      </c>
      <c r="Q110" s="2"/>
      <c r="R110" s="3">
        <f t="shared" si="6"/>
        <v>42.866666666666674</v>
      </c>
      <c r="S110" s="3">
        <f t="shared" si="7"/>
        <v>67.566666666666663</v>
      </c>
      <c r="T110" s="3">
        <f t="shared" si="8"/>
        <v>46.300000000000004</v>
      </c>
      <c r="U110" s="3">
        <f t="shared" si="9"/>
        <v>17.466666666666669</v>
      </c>
      <c r="X110" t="s">
        <v>227</v>
      </c>
      <c r="Y110">
        <v>44.641100000000002</v>
      </c>
      <c r="Z110">
        <v>-90.133300000000006</v>
      </c>
      <c r="AA110">
        <v>377</v>
      </c>
      <c r="AB110" t="s">
        <v>440</v>
      </c>
      <c r="AC110" t="s">
        <v>226</v>
      </c>
      <c r="AD110" t="s">
        <v>441</v>
      </c>
    </row>
    <row r="111" spans="1:31">
      <c r="A111" t="s">
        <v>228</v>
      </c>
      <c r="B111" t="s">
        <v>229</v>
      </c>
      <c r="C111" s="3">
        <v>14.8</v>
      </c>
      <c r="D111" s="3">
        <v>18.5</v>
      </c>
      <c r="E111" s="3">
        <v>30.4</v>
      </c>
      <c r="F111" s="3">
        <v>43.6</v>
      </c>
      <c r="G111" s="3">
        <v>56</v>
      </c>
      <c r="H111" s="3">
        <v>65.2</v>
      </c>
      <c r="I111" s="3">
        <v>69</v>
      </c>
      <c r="J111" s="3">
        <v>67.3</v>
      </c>
      <c r="K111" s="3">
        <v>59.3</v>
      </c>
      <c r="L111" s="3">
        <v>46.5</v>
      </c>
      <c r="M111" s="3">
        <v>33</v>
      </c>
      <c r="N111" s="3">
        <v>20.6</v>
      </c>
      <c r="O111" s="3">
        <v>43.7</v>
      </c>
      <c r="P111" s="3">
        <f t="shared" si="5"/>
        <v>43.683333333333337</v>
      </c>
      <c r="Q111" s="2"/>
      <c r="R111" s="3">
        <f t="shared" si="6"/>
        <v>43.333333333333336</v>
      </c>
      <c r="S111" s="3">
        <f t="shared" si="7"/>
        <v>67.166666666666671</v>
      </c>
      <c r="T111" s="3">
        <f t="shared" si="8"/>
        <v>46.266666666666673</v>
      </c>
      <c r="U111" s="3">
        <f t="shared" si="9"/>
        <v>17.966666666666669</v>
      </c>
      <c r="X111" t="s">
        <v>229</v>
      </c>
      <c r="Y111">
        <v>44.638100000000001</v>
      </c>
      <c r="Z111">
        <v>-90.1875</v>
      </c>
      <c r="AA111">
        <v>382.5</v>
      </c>
      <c r="AB111" t="s">
        <v>440</v>
      </c>
      <c r="AC111" t="s">
        <v>228</v>
      </c>
    </row>
    <row r="112" spans="1:31">
      <c r="A112" t="s">
        <v>230</v>
      </c>
      <c r="B112" t="s">
        <v>231</v>
      </c>
      <c r="C112" s="3">
        <v>14.8</v>
      </c>
      <c r="D112" s="3">
        <v>18.600000000000001</v>
      </c>
      <c r="E112" s="3">
        <v>30.5</v>
      </c>
      <c r="F112" s="3">
        <v>43.5</v>
      </c>
      <c r="G112" s="3">
        <v>55.9</v>
      </c>
      <c r="H112" s="3">
        <v>65.7</v>
      </c>
      <c r="I112" s="3">
        <v>69.5</v>
      </c>
      <c r="J112" s="3">
        <v>67.400000000000006</v>
      </c>
      <c r="K112" s="3">
        <v>59.3</v>
      </c>
      <c r="L112" s="3">
        <v>47</v>
      </c>
      <c r="M112" s="3">
        <v>33.5</v>
      </c>
      <c r="N112" s="3">
        <v>21.3</v>
      </c>
      <c r="O112" s="3">
        <v>43.9</v>
      </c>
      <c r="P112" s="3">
        <f t="shared" si="5"/>
        <v>43.916666666666664</v>
      </c>
      <c r="Q112" s="2"/>
      <c r="R112" s="3">
        <f t="shared" si="6"/>
        <v>43.300000000000004</v>
      </c>
      <c r="S112" s="3">
        <f t="shared" si="7"/>
        <v>67.533333333333331</v>
      </c>
      <c r="T112" s="3">
        <f t="shared" si="8"/>
        <v>46.6</v>
      </c>
      <c r="U112" s="3">
        <f t="shared" si="9"/>
        <v>18.233333333333334</v>
      </c>
      <c r="X112" t="s">
        <v>231</v>
      </c>
      <c r="Y112">
        <v>44.174700000000001</v>
      </c>
      <c r="Z112">
        <v>-90.348299999999995</v>
      </c>
      <c r="AA112">
        <v>298.10000000000002</v>
      </c>
      <c r="AB112" t="s">
        <v>440</v>
      </c>
      <c r="AC112" t="s">
        <v>230</v>
      </c>
    </row>
    <row r="113" spans="1:31">
      <c r="A113" t="s">
        <v>232</v>
      </c>
      <c r="B113" t="s">
        <v>233</v>
      </c>
      <c r="C113" s="3">
        <v>17.2</v>
      </c>
      <c r="D113" s="3">
        <v>21.3</v>
      </c>
      <c r="E113" s="3">
        <v>33.200000000000003</v>
      </c>
      <c r="F113" s="3">
        <v>45.4</v>
      </c>
      <c r="G113" s="3">
        <v>57.5</v>
      </c>
      <c r="H113" s="3">
        <v>66.8</v>
      </c>
      <c r="I113" s="3">
        <v>70.900000000000006</v>
      </c>
      <c r="J113" s="3">
        <v>68.8</v>
      </c>
      <c r="K113" s="3">
        <v>61</v>
      </c>
      <c r="L113" s="3">
        <v>48.7</v>
      </c>
      <c r="M113" s="3">
        <v>35.799999999999997</v>
      </c>
      <c r="N113" s="3">
        <v>23.4</v>
      </c>
      <c r="O113" s="3">
        <v>45.8</v>
      </c>
      <c r="P113" s="3">
        <f t="shared" si="5"/>
        <v>45.833333333333321</v>
      </c>
      <c r="Q113" s="2"/>
      <c r="R113" s="3">
        <f t="shared" si="6"/>
        <v>45.366666666666667</v>
      </c>
      <c r="S113" s="3">
        <f t="shared" si="7"/>
        <v>68.833333333333329</v>
      </c>
      <c r="T113" s="3">
        <f t="shared" si="8"/>
        <v>48.5</v>
      </c>
      <c r="U113" s="3">
        <f t="shared" si="9"/>
        <v>20.633333333333329</v>
      </c>
      <c r="X113" t="s">
        <v>233</v>
      </c>
      <c r="Y113">
        <v>43.79</v>
      </c>
      <c r="Z113">
        <v>-90.059700000000007</v>
      </c>
      <c r="AA113">
        <v>263.7</v>
      </c>
      <c r="AB113" t="s">
        <v>440</v>
      </c>
      <c r="AC113" t="s">
        <v>232</v>
      </c>
    </row>
    <row r="114" spans="1:31">
      <c r="A114" t="s">
        <v>234</v>
      </c>
      <c r="B114" t="s">
        <v>235</v>
      </c>
      <c r="C114" s="3">
        <v>17.5</v>
      </c>
      <c r="D114" s="3">
        <v>21.4</v>
      </c>
      <c r="E114" s="3">
        <v>32.9</v>
      </c>
      <c r="F114" s="3">
        <v>45.1</v>
      </c>
      <c r="G114" s="3">
        <v>57.4</v>
      </c>
      <c r="H114" s="3">
        <v>66.7</v>
      </c>
      <c r="I114" s="3">
        <v>70</v>
      </c>
      <c r="J114" s="3">
        <v>68.900000000000006</v>
      </c>
      <c r="K114" s="3">
        <v>60.7</v>
      </c>
      <c r="L114" s="3">
        <v>48.7</v>
      </c>
      <c r="M114" s="3">
        <v>36.200000000000003</v>
      </c>
      <c r="N114" s="3">
        <v>23.8</v>
      </c>
      <c r="O114" s="3">
        <v>45.8</v>
      </c>
      <c r="P114" s="3">
        <f t="shared" si="5"/>
        <v>45.774999999999999</v>
      </c>
      <c r="Q114" s="2"/>
      <c r="R114" s="3">
        <f t="shared" si="6"/>
        <v>45.133333333333333</v>
      </c>
      <c r="S114" s="3">
        <f t="shared" si="7"/>
        <v>68.533333333333331</v>
      </c>
      <c r="T114" s="3">
        <f t="shared" si="8"/>
        <v>48.533333333333339</v>
      </c>
      <c r="U114" s="3">
        <f t="shared" si="9"/>
        <v>20.9</v>
      </c>
      <c r="X114" t="s">
        <v>235</v>
      </c>
      <c r="Y114">
        <v>43.1706</v>
      </c>
      <c r="Z114">
        <v>-89.819699999999997</v>
      </c>
      <c r="AA114">
        <v>232.9</v>
      </c>
      <c r="AB114" t="s">
        <v>440</v>
      </c>
      <c r="AC114" t="s">
        <v>234</v>
      </c>
    </row>
    <row r="115" spans="1:31">
      <c r="A115" t="s">
        <v>236</v>
      </c>
      <c r="B115" t="s">
        <v>237</v>
      </c>
      <c r="C115" s="3">
        <v>11.4</v>
      </c>
      <c r="D115" s="3">
        <v>15.7</v>
      </c>
      <c r="E115" s="3">
        <v>28</v>
      </c>
      <c r="F115" s="3">
        <v>41.5</v>
      </c>
      <c r="G115" s="3">
        <v>54.5</v>
      </c>
      <c r="H115" s="3">
        <v>64</v>
      </c>
      <c r="I115" s="3">
        <v>68</v>
      </c>
      <c r="J115" s="3">
        <v>66.2</v>
      </c>
      <c r="K115" s="3">
        <v>58.3</v>
      </c>
      <c r="L115" s="3">
        <v>44.7</v>
      </c>
      <c r="M115" s="3">
        <v>30.9</v>
      </c>
      <c r="N115" s="3">
        <v>18.100000000000001</v>
      </c>
      <c r="O115" s="3">
        <v>41.8</v>
      </c>
      <c r="P115" s="3">
        <f t="shared" si="5"/>
        <v>41.774999999999999</v>
      </c>
      <c r="Q115" s="2"/>
      <c r="R115" s="3">
        <f t="shared" si="6"/>
        <v>41.333333333333336</v>
      </c>
      <c r="S115" s="3">
        <f t="shared" si="7"/>
        <v>66.066666666666663</v>
      </c>
      <c r="T115" s="3">
        <f t="shared" si="8"/>
        <v>44.633333333333333</v>
      </c>
      <c r="U115" s="3">
        <f t="shared" si="9"/>
        <v>15.066666666666668</v>
      </c>
      <c r="X115" t="s">
        <v>237</v>
      </c>
      <c r="Y115">
        <v>45.130800000000001</v>
      </c>
      <c r="Z115">
        <v>-90.343900000000005</v>
      </c>
      <c r="AA115">
        <v>448.1</v>
      </c>
      <c r="AB115" t="s">
        <v>440</v>
      </c>
      <c r="AC115" t="s">
        <v>236</v>
      </c>
      <c r="AD115" t="s">
        <v>441</v>
      </c>
    </row>
    <row r="116" spans="1:31">
      <c r="A116" t="s">
        <v>238</v>
      </c>
      <c r="B116" t="s">
        <v>239</v>
      </c>
      <c r="C116" s="3">
        <v>11.4</v>
      </c>
      <c r="D116" s="3">
        <v>15.2</v>
      </c>
      <c r="E116" s="3">
        <v>26.2</v>
      </c>
      <c r="F116" s="3">
        <v>38.799999999999997</v>
      </c>
      <c r="G116" s="3">
        <v>52</v>
      </c>
      <c r="H116" s="3">
        <v>61.4</v>
      </c>
      <c r="I116" s="3">
        <v>66.2</v>
      </c>
      <c r="J116" s="3">
        <v>64.5</v>
      </c>
      <c r="K116" s="3">
        <v>57</v>
      </c>
      <c r="L116" s="3">
        <v>43.9</v>
      </c>
      <c r="M116" s="3">
        <v>30.2</v>
      </c>
      <c r="N116" s="3">
        <v>18.3</v>
      </c>
      <c r="O116" s="3">
        <v>40.4</v>
      </c>
      <c r="P116" s="3">
        <f t="shared" si="5"/>
        <v>40.424999999999997</v>
      </c>
      <c r="Q116" s="2"/>
      <c r="R116" s="3">
        <f t="shared" si="6"/>
        <v>39</v>
      </c>
      <c r="S116" s="3">
        <f t="shared" si="7"/>
        <v>64.033333333333331</v>
      </c>
      <c r="T116" s="3">
        <f t="shared" si="8"/>
        <v>43.699999999999996</v>
      </c>
      <c r="U116" s="3">
        <f t="shared" si="9"/>
        <v>14.966666666666669</v>
      </c>
      <c r="X116" t="s">
        <v>239</v>
      </c>
      <c r="Y116">
        <v>46.368899999999996</v>
      </c>
      <c r="Z116">
        <v>-90.6417</v>
      </c>
      <c r="AA116">
        <v>396.2</v>
      </c>
      <c r="AB116" t="s">
        <v>440</v>
      </c>
      <c r="AC116" t="s">
        <v>238</v>
      </c>
    </row>
    <row r="117" spans="1:31">
      <c r="A117" t="s">
        <v>240</v>
      </c>
      <c r="B117" t="s">
        <v>241</v>
      </c>
      <c r="C117" s="3">
        <v>14.3</v>
      </c>
      <c r="D117" s="3">
        <v>18.3</v>
      </c>
      <c r="E117" s="3">
        <v>30.6</v>
      </c>
      <c r="F117" s="3">
        <v>44.3</v>
      </c>
      <c r="G117" s="3">
        <v>56.3</v>
      </c>
      <c r="H117" s="3">
        <v>66.3</v>
      </c>
      <c r="I117" s="3">
        <v>70.599999999999994</v>
      </c>
      <c r="J117" s="3">
        <v>68.3</v>
      </c>
      <c r="K117" s="3">
        <v>60.2</v>
      </c>
      <c r="L117" s="3">
        <v>47.5</v>
      </c>
      <c r="M117" s="3">
        <v>33.1</v>
      </c>
      <c r="N117" s="3">
        <v>20.6</v>
      </c>
      <c r="O117" s="3">
        <v>44.2</v>
      </c>
      <c r="P117" s="3">
        <f t="shared" si="5"/>
        <v>44.20000000000001</v>
      </c>
      <c r="Q117" s="2"/>
      <c r="R117" s="3">
        <f t="shared" si="6"/>
        <v>43.733333333333327</v>
      </c>
      <c r="S117" s="3">
        <f t="shared" si="7"/>
        <v>68.399999999999991</v>
      </c>
      <c r="T117" s="3">
        <f t="shared" si="8"/>
        <v>46.933333333333337</v>
      </c>
      <c r="U117" s="3">
        <f t="shared" si="9"/>
        <v>17.733333333333334</v>
      </c>
      <c r="X117" t="s">
        <v>241</v>
      </c>
      <c r="Y117">
        <v>44.874200000000002</v>
      </c>
      <c r="Z117">
        <v>-91.936400000000006</v>
      </c>
      <c r="AA117">
        <v>237.7</v>
      </c>
      <c r="AB117" t="s">
        <v>440</v>
      </c>
      <c r="AC117" t="s">
        <v>240</v>
      </c>
    </row>
    <row r="118" spans="1:31">
      <c r="A118" t="s">
        <v>242</v>
      </c>
      <c r="B118" t="s">
        <v>243</v>
      </c>
      <c r="C118" s="3">
        <v>12.7</v>
      </c>
      <c r="D118" s="3">
        <v>15.8</v>
      </c>
      <c r="E118" s="3">
        <v>27.9</v>
      </c>
      <c r="F118" s="3">
        <v>41.3</v>
      </c>
      <c r="G118" s="3">
        <v>54.6</v>
      </c>
      <c r="H118" s="3">
        <v>64.599999999999994</v>
      </c>
      <c r="I118" s="3">
        <v>68.599999999999994</v>
      </c>
      <c r="J118" s="3">
        <v>66.3</v>
      </c>
      <c r="K118" s="3">
        <v>58</v>
      </c>
      <c r="L118" s="3">
        <v>44.9</v>
      </c>
      <c r="M118" s="3">
        <v>31.4</v>
      </c>
      <c r="N118" s="3">
        <v>19.399999999999999</v>
      </c>
      <c r="O118" s="3">
        <v>42.1</v>
      </c>
      <c r="P118" s="3">
        <f t="shared" si="5"/>
        <v>42.124999999999993</v>
      </c>
      <c r="Q118" s="2"/>
      <c r="R118" s="3">
        <f t="shared" si="6"/>
        <v>41.266666666666659</v>
      </c>
      <c r="S118" s="3">
        <f t="shared" si="7"/>
        <v>66.5</v>
      </c>
      <c r="T118" s="3">
        <f t="shared" si="8"/>
        <v>44.766666666666673</v>
      </c>
      <c r="U118" s="3">
        <f t="shared" si="9"/>
        <v>15.966666666666663</v>
      </c>
      <c r="X118" t="s">
        <v>243</v>
      </c>
      <c r="Y118">
        <v>45.178600000000003</v>
      </c>
      <c r="Z118">
        <v>-89.661699999999996</v>
      </c>
      <c r="AA118">
        <v>381</v>
      </c>
      <c r="AB118" t="s">
        <v>440</v>
      </c>
      <c r="AC118" t="s">
        <v>242</v>
      </c>
    </row>
    <row r="119" spans="1:31">
      <c r="A119" t="s">
        <v>244</v>
      </c>
      <c r="B119" t="s">
        <v>245</v>
      </c>
      <c r="C119" s="3">
        <v>24</v>
      </c>
      <c r="D119" s="3">
        <v>27.1</v>
      </c>
      <c r="E119" s="3">
        <v>36.4</v>
      </c>
      <c r="F119" s="3">
        <v>46.3</v>
      </c>
      <c r="G119" s="3">
        <v>57.1</v>
      </c>
      <c r="H119" s="3">
        <v>67.599999999999994</v>
      </c>
      <c r="I119" s="3">
        <v>73.3</v>
      </c>
      <c r="J119" s="3">
        <v>72.3</v>
      </c>
      <c r="K119" s="3">
        <v>65</v>
      </c>
      <c r="L119" s="3">
        <v>53</v>
      </c>
      <c r="M119" s="3">
        <v>40.4</v>
      </c>
      <c r="N119" s="3">
        <v>29.5</v>
      </c>
      <c r="O119" s="3">
        <v>49.3</v>
      </c>
      <c r="P119" s="3">
        <f t="shared" si="5"/>
        <v>49.333333333333336</v>
      </c>
      <c r="Q119" s="2"/>
      <c r="R119" s="3">
        <f t="shared" si="6"/>
        <v>46.599999999999994</v>
      </c>
      <c r="S119" s="3">
        <f t="shared" si="7"/>
        <v>71.066666666666663</v>
      </c>
      <c r="T119" s="3">
        <f t="shared" si="8"/>
        <v>52.800000000000004</v>
      </c>
      <c r="U119" s="3">
        <f t="shared" si="9"/>
        <v>26.866666666666664</v>
      </c>
      <c r="X119" t="s">
        <v>245</v>
      </c>
      <c r="Y119">
        <v>42.954999999999998</v>
      </c>
      <c r="Z119">
        <v>-87.904399999999995</v>
      </c>
      <c r="AA119">
        <v>204.2</v>
      </c>
      <c r="AB119" t="s">
        <v>440</v>
      </c>
      <c r="AC119" t="s">
        <v>244</v>
      </c>
      <c r="AE119">
        <v>72640</v>
      </c>
    </row>
    <row r="120" spans="1:31">
      <c r="A120" t="s">
        <v>246</v>
      </c>
      <c r="B120" t="s">
        <v>247</v>
      </c>
      <c r="C120" s="3">
        <v>10.5</v>
      </c>
      <c r="D120" s="3">
        <v>14</v>
      </c>
      <c r="E120" s="3">
        <v>24.7</v>
      </c>
      <c r="F120" s="3">
        <v>37.4</v>
      </c>
      <c r="G120" s="3">
        <v>51.6</v>
      </c>
      <c r="H120" s="3">
        <v>61.9</v>
      </c>
      <c r="I120" s="3">
        <v>65.5</v>
      </c>
      <c r="J120" s="3">
        <v>63.2</v>
      </c>
      <c r="K120" s="3">
        <v>55.6</v>
      </c>
      <c r="L120" s="3">
        <v>42.9</v>
      </c>
      <c r="M120" s="3">
        <v>29.2</v>
      </c>
      <c r="N120" s="3">
        <v>17</v>
      </c>
      <c r="O120" s="3">
        <v>39.5</v>
      </c>
      <c r="P120" s="3">
        <f t="shared" si="5"/>
        <v>39.458333333333336</v>
      </c>
      <c r="Q120" s="2"/>
      <c r="R120" s="3">
        <f t="shared" si="6"/>
        <v>37.9</v>
      </c>
      <c r="S120" s="3">
        <f t="shared" si="7"/>
        <v>63.533333333333339</v>
      </c>
      <c r="T120" s="3">
        <f t="shared" si="8"/>
        <v>42.56666666666667</v>
      </c>
      <c r="U120" s="3">
        <f t="shared" si="9"/>
        <v>13.833333333333334</v>
      </c>
      <c r="X120" t="s">
        <v>247</v>
      </c>
      <c r="Y120">
        <v>45.886400000000002</v>
      </c>
      <c r="Z120">
        <v>-89.732200000000006</v>
      </c>
      <c r="AA120">
        <v>488</v>
      </c>
      <c r="AB120" t="s">
        <v>440</v>
      </c>
      <c r="AC120" t="s">
        <v>246</v>
      </c>
      <c r="AD120" t="s">
        <v>441</v>
      </c>
    </row>
    <row r="121" spans="1:31">
      <c r="A121" t="s">
        <v>248</v>
      </c>
      <c r="B121" t="s">
        <v>249</v>
      </c>
      <c r="C121" s="3">
        <v>12.1</v>
      </c>
      <c r="D121" s="3">
        <v>16.8</v>
      </c>
      <c r="E121" s="3">
        <v>29</v>
      </c>
      <c r="F121" s="3">
        <v>42.2</v>
      </c>
      <c r="G121" s="3">
        <v>56</v>
      </c>
      <c r="H121" s="3">
        <v>64.7</v>
      </c>
      <c r="I121" s="3">
        <v>69.3</v>
      </c>
      <c r="J121" s="3">
        <v>67.099999999999994</v>
      </c>
      <c r="K121" s="3">
        <v>59.4</v>
      </c>
      <c r="L121" s="3">
        <v>46.6</v>
      </c>
      <c r="M121" s="3">
        <v>31.4</v>
      </c>
      <c r="N121" s="3">
        <v>18.5</v>
      </c>
      <c r="O121" s="3">
        <v>42.8</v>
      </c>
      <c r="P121" s="3">
        <f t="shared" si="5"/>
        <v>42.758333333333333</v>
      </c>
      <c r="Q121" s="2"/>
      <c r="R121" s="3">
        <f t="shared" si="6"/>
        <v>42.4</v>
      </c>
      <c r="S121" s="3">
        <f t="shared" si="7"/>
        <v>67.033333333333331</v>
      </c>
      <c r="T121" s="3">
        <f t="shared" si="8"/>
        <v>45.800000000000004</v>
      </c>
      <c r="U121" s="3">
        <f t="shared" si="9"/>
        <v>15.800000000000002</v>
      </c>
      <c r="X121" t="s">
        <v>249</v>
      </c>
      <c r="Y121">
        <v>46.066699999999997</v>
      </c>
      <c r="Z121">
        <v>-91.866699999999994</v>
      </c>
      <c r="AA121">
        <v>327.7</v>
      </c>
      <c r="AB121" t="s">
        <v>440</v>
      </c>
      <c r="AC121" t="s">
        <v>248</v>
      </c>
    </row>
    <row r="122" spans="1:31">
      <c r="A122" t="s">
        <v>250</v>
      </c>
      <c r="B122" t="s">
        <v>251</v>
      </c>
      <c r="C122" s="3">
        <v>17.100000000000001</v>
      </c>
      <c r="D122" s="3">
        <v>21.6</v>
      </c>
      <c r="E122" s="3">
        <v>34</v>
      </c>
      <c r="F122" s="3">
        <v>47.3</v>
      </c>
      <c r="G122" s="3">
        <v>59.3</v>
      </c>
      <c r="H122" s="3">
        <v>68.7</v>
      </c>
      <c r="I122" s="3">
        <v>72.5</v>
      </c>
      <c r="J122" s="3">
        <v>70.2</v>
      </c>
      <c r="K122" s="3">
        <v>62.4</v>
      </c>
      <c r="L122" s="3">
        <v>49.5</v>
      </c>
      <c r="M122" s="3">
        <v>35.299999999999997</v>
      </c>
      <c r="N122" s="3">
        <v>22.9</v>
      </c>
      <c r="O122" s="3">
        <v>46.7</v>
      </c>
      <c r="P122" s="3">
        <f t="shared" si="5"/>
        <v>46.733333333333327</v>
      </c>
      <c r="Q122" s="2"/>
      <c r="R122" s="3">
        <f t="shared" si="6"/>
        <v>46.866666666666667</v>
      </c>
      <c r="S122" s="3">
        <f t="shared" si="7"/>
        <v>70.466666666666654</v>
      </c>
      <c r="T122" s="3">
        <f t="shared" si="8"/>
        <v>49.066666666666663</v>
      </c>
      <c r="U122" s="3">
        <f t="shared" si="9"/>
        <v>20.533333333333335</v>
      </c>
      <c r="X122" t="s">
        <v>251</v>
      </c>
      <c r="Y122">
        <v>44.564700000000002</v>
      </c>
      <c r="Z122">
        <v>-91.671899999999994</v>
      </c>
      <c r="AA122">
        <v>253</v>
      </c>
      <c r="AB122" t="s">
        <v>440</v>
      </c>
      <c r="AC122" t="s">
        <v>250</v>
      </c>
    </row>
    <row r="123" spans="1:31">
      <c r="A123" t="s">
        <v>252</v>
      </c>
      <c r="B123" t="s">
        <v>253</v>
      </c>
      <c r="C123" s="3">
        <v>18.8</v>
      </c>
      <c r="D123" s="3">
        <v>22.7</v>
      </c>
      <c r="E123" s="3">
        <v>34.299999999999997</v>
      </c>
      <c r="F123" s="3">
        <v>47</v>
      </c>
      <c r="G123" s="3">
        <v>59</v>
      </c>
      <c r="H123" s="3">
        <v>69.3</v>
      </c>
      <c r="I123" s="3">
        <v>72.599999999999994</v>
      </c>
      <c r="J123" s="3">
        <v>70.400000000000006</v>
      </c>
      <c r="K123" s="3">
        <v>62.3</v>
      </c>
      <c r="L123" s="3">
        <v>49.7</v>
      </c>
      <c r="M123" s="3">
        <v>36.6</v>
      </c>
      <c r="N123" s="3">
        <v>24.7</v>
      </c>
      <c r="O123" s="3">
        <v>47.3</v>
      </c>
      <c r="P123" s="3">
        <f t="shared" si="5"/>
        <v>47.283333333333339</v>
      </c>
      <c r="Q123" s="2"/>
      <c r="R123" s="3">
        <f t="shared" si="6"/>
        <v>46.766666666666673</v>
      </c>
      <c r="S123" s="3">
        <f t="shared" si="7"/>
        <v>70.766666666666666</v>
      </c>
      <c r="T123" s="3">
        <f t="shared" si="8"/>
        <v>49.533333333333331</v>
      </c>
      <c r="U123" s="3">
        <f t="shared" si="9"/>
        <v>22.066666666666666</v>
      </c>
      <c r="X123" t="s">
        <v>253</v>
      </c>
      <c r="Y123">
        <v>42.599200000000003</v>
      </c>
      <c r="Z123">
        <v>-89.666899999999998</v>
      </c>
      <c r="AA123">
        <v>302.10000000000002</v>
      </c>
      <c r="AB123" t="s">
        <v>440</v>
      </c>
      <c r="AC123" t="s">
        <v>252</v>
      </c>
    </row>
    <row r="124" spans="1:31">
      <c r="A124" t="s">
        <v>254</v>
      </c>
      <c r="B124" t="s">
        <v>255</v>
      </c>
      <c r="C124" s="3">
        <v>17.100000000000001</v>
      </c>
      <c r="D124" s="3">
        <v>21.1</v>
      </c>
      <c r="E124" s="3">
        <v>32.5</v>
      </c>
      <c r="F124" s="3">
        <v>45</v>
      </c>
      <c r="G124" s="3">
        <v>57.4</v>
      </c>
      <c r="H124" s="3">
        <v>66.8</v>
      </c>
      <c r="I124" s="3">
        <v>70.8</v>
      </c>
      <c r="J124" s="3">
        <v>68.8</v>
      </c>
      <c r="K124" s="3">
        <v>60.9</v>
      </c>
      <c r="L124" s="3">
        <v>48.5</v>
      </c>
      <c r="M124" s="3">
        <v>35.299999999999997</v>
      </c>
      <c r="N124" s="3">
        <v>23.3</v>
      </c>
      <c r="O124" s="3">
        <v>45.6</v>
      </c>
      <c r="P124" s="3">
        <f t="shared" si="5"/>
        <v>45.624999999999993</v>
      </c>
      <c r="Q124" s="2"/>
      <c r="R124" s="3">
        <f t="shared" si="6"/>
        <v>44.966666666666669</v>
      </c>
      <c r="S124" s="3">
        <f t="shared" si="7"/>
        <v>68.8</v>
      </c>
      <c r="T124" s="3">
        <f t="shared" si="8"/>
        <v>48.233333333333327</v>
      </c>
      <c r="U124" s="3">
        <f t="shared" si="9"/>
        <v>20.500000000000004</v>
      </c>
      <c r="X124" t="s">
        <v>255</v>
      </c>
      <c r="Y124">
        <v>43.7806</v>
      </c>
      <c r="Z124">
        <v>-89.316900000000004</v>
      </c>
      <c r="AA124">
        <v>239.6</v>
      </c>
      <c r="AB124" t="s">
        <v>440</v>
      </c>
      <c r="AC124" t="s">
        <v>254</v>
      </c>
    </row>
    <row r="125" spans="1:31">
      <c r="A125" t="s">
        <v>256</v>
      </c>
      <c r="B125" t="s">
        <v>257</v>
      </c>
      <c r="C125" s="3">
        <v>21.9</v>
      </c>
      <c r="D125" s="3">
        <v>25.1</v>
      </c>
      <c r="E125" s="3">
        <v>35.1</v>
      </c>
      <c r="F125" s="3">
        <v>46.1</v>
      </c>
      <c r="G125" s="3">
        <v>57.5</v>
      </c>
      <c r="H125" s="3">
        <v>67.900000000000006</v>
      </c>
      <c r="I125" s="3">
        <v>73.099999999999994</v>
      </c>
      <c r="J125" s="3">
        <v>71.2</v>
      </c>
      <c r="K125" s="3">
        <v>63.6</v>
      </c>
      <c r="L125" s="3">
        <v>51.2</v>
      </c>
      <c r="M125" s="3">
        <v>38.5</v>
      </c>
      <c r="N125" s="3">
        <v>27.9</v>
      </c>
      <c r="O125" s="3">
        <v>48.2</v>
      </c>
      <c r="P125" s="3">
        <f t="shared" si="5"/>
        <v>48.258333333333333</v>
      </c>
      <c r="Q125" s="2"/>
      <c r="R125" s="3">
        <f t="shared" si="6"/>
        <v>46.233333333333327</v>
      </c>
      <c r="S125" s="3">
        <f t="shared" si="7"/>
        <v>70.733333333333334</v>
      </c>
      <c r="T125" s="3">
        <f t="shared" si="8"/>
        <v>51.1</v>
      </c>
      <c r="U125" s="3">
        <f t="shared" si="9"/>
        <v>24.966666666666669</v>
      </c>
      <c r="X125" t="s">
        <v>257</v>
      </c>
      <c r="Y125">
        <v>43.072200000000002</v>
      </c>
      <c r="Z125">
        <v>-88.029399999999995</v>
      </c>
      <c r="AA125">
        <v>217.9</v>
      </c>
      <c r="AB125" t="s">
        <v>440</v>
      </c>
      <c r="AC125" t="s">
        <v>256</v>
      </c>
      <c r="AD125" t="s">
        <v>441</v>
      </c>
    </row>
    <row r="126" spans="1:31">
      <c r="A126" t="s">
        <v>258</v>
      </c>
      <c r="B126" t="s">
        <v>259</v>
      </c>
      <c r="C126" s="3">
        <v>16.100000000000001</v>
      </c>
      <c r="D126" s="3">
        <v>20.5</v>
      </c>
      <c r="E126" s="3">
        <v>32</v>
      </c>
      <c r="F126" s="3">
        <v>45</v>
      </c>
      <c r="G126" s="3">
        <v>57.3</v>
      </c>
      <c r="H126" s="3">
        <v>66.400000000000006</v>
      </c>
      <c r="I126" s="3">
        <v>70.599999999999994</v>
      </c>
      <c r="J126" s="3">
        <v>68.400000000000006</v>
      </c>
      <c r="K126" s="3">
        <v>60.6</v>
      </c>
      <c r="L126" s="3">
        <v>47.9</v>
      </c>
      <c r="M126" s="3">
        <v>33.700000000000003</v>
      </c>
      <c r="N126" s="3">
        <v>21.7</v>
      </c>
      <c r="O126" s="3">
        <v>45</v>
      </c>
      <c r="P126" s="3">
        <f t="shared" si="5"/>
        <v>45.016666666666673</v>
      </c>
      <c r="Q126" s="2"/>
      <c r="R126" s="3">
        <f t="shared" si="6"/>
        <v>44.766666666666673</v>
      </c>
      <c r="S126" s="3">
        <f t="shared" si="7"/>
        <v>68.466666666666669</v>
      </c>
      <c r="T126" s="3">
        <f t="shared" si="8"/>
        <v>47.4</v>
      </c>
      <c r="U126" s="3">
        <f t="shared" si="9"/>
        <v>19.433333333333334</v>
      </c>
      <c r="X126" t="s">
        <v>259</v>
      </c>
      <c r="Y126">
        <v>44.0261</v>
      </c>
      <c r="Z126">
        <v>-90.081400000000002</v>
      </c>
      <c r="AA126">
        <v>281</v>
      </c>
      <c r="AB126" t="s">
        <v>440</v>
      </c>
      <c r="AC126" t="s">
        <v>258</v>
      </c>
    </row>
    <row r="127" spans="1:31">
      <c r="A127" t="s">
        <v>260</v>
      </c>
      <c r="B127" t="s">
        <v>261</v>
      </c>
      <c r="C127" s="3">
        <v>16.3</v>
      </c>
      <c r="D127" s="3">
        <v>20.399999999999999</v>
      </c>
      <c r="E127" s="3">
        <v>32.6</v>
      </c>
      <c r="F127" s="3">
        <v>45.6</v>
      </c>
      <c r="G127" s="3">
        <v>57.9</v>
      </c>
      <c r="H127" s="3">
        <v>66.7</v>
      </c>
      <c r="I127" s="3">
        <v>70.400000000000006</v>
      </c>
      <c r="J127" s="3">
        <v>68.099999999999994</v>
      </c>
      <c r="K127" s="3">
        <v>60.1</v>
      </c>
      <c r="L127" s="3">
        <v>48</v>
      </c>
      <c r="M127" s="3">
        <v>34.700000000000003</v>
      </c>
      <c r="N127" s="3">
        <v>22.6</v>
      </c>
      <c r="O127" s="3">
        <v>45.3</v>
      </c>
      <c r="P127" s="3">
        <f t="shared" si="5"/>
        <v>45.283333333333339</v>
      </c>
      <c r="Q127" s="2"/>
      <c r="R127" s="3">
        <f t="shared" si="6"/>
        <v>45.366666666666667</v>
      </c>
      <c r="S127" s="3">
        <f t="shared" si="7"/>
        <v>68.400000000000006</v>
      </c>
      <c r="T127" s="3">
        <f t="shared" si="8"/>
        <v>47.6</v>
      </c>
      <c r="U127" s="3">
        <f t="shared" si="9"/>
        <v>19.766666666666669</v>
      </c>
      <c r="X127" t="s">
        <v>261</v>
      </c>
      <c r="Y127">
        <v>44.060299999999998</v>
      </c>
      <c r="Z127">
        <v>-90.173599999999993</v>
      </c>
      <c r="AA127">
        <v>284.39999999999998</v>
      </c>
      <c r="AB127" t="s">
        <v>440</v>
      </c>
      <c r="AC127" t="s">
        <v>260</v>
      </c>
      <c r="AE127">
        <v>74358</v>
      </c>
    </row>
    <row r="128" spans="1:31">
      <c r="A128" t="s">
        <v>262</v>
      </c>
      <c r="B128" t="s">
        <v>263</v>
      </c>
      <c r="C128" s="3">
        <v>14.4</v>
      </c>
      <c r="D128" s="3">
        <v>18.399999999999999</v>
      </c>
      <c r="E128" s="3">
        <v>30.4</v>
      </c>
      <c r="F128" s="3">
        <v>43.6</v>
      </c>
      <c r="G128" s="3">
        <v>55.7</v>
      </c>
      <c r="H128" s="3">
        <v>65.2</v>
      </c>
      <c r="I128" s="3">
        <v>69</v>
      </c>
      <c r="J128" s="3">
        <v>66.900000000000006</v>
      </c>
      <c r="K128" s="3">
        <v>59.1</v>
      </c>
      <c r="L128" s="3">
        <v>46.8</v>
      </c>
      <c r="M128" s="3">
        <v>33.1</v>
      </c>
      <c r="N128" s="3">
        <v>20.8</v>
      </c>
      <c r="O128" s="3">
        <v>43.6</v>
      </c>
      <c r="P128" s="3">
        <f t="shared" si="5"/>
        <v>43.616666666666674</v>
      </c>
      <c r="Q128" s="2"/>
      <c r="R128" s="3">
        <f t="shared" si="6"/>
        <v>43.233333333333327</v>
      </c>
      <c r="S128" s="3">
        <f t="shared" si="7"/>
        <v>67.033333333333331</v>
      </c>
      <c r="T128" s="3">
        <f t="shared" si="8"/>
        <v>46.333333333333336</v>
      </c>
      <c r="U128" s="3">
        <f t="shared" si="9"/>
        <v>17.866666666666667</v>
      </c>
      <c r="X128" t="s">
        <v>263</v>
      </c>
      <c r="Y128">
        <v>44.537799999999997</v>
      </c>
      <c r="Z128">
        <v>-90.534999999999997</v>
      </c>
      <c r="AA128">
        <v>329.2</v>
      </c>
      <c r="AB128" t="s">
        <v>440</v>
      </c>
      <c r="AC128" t="s">
        <v>262</v>
      </c>
      <c r="AD128" t="s">
        <v>441</v>
      </c>
    </row>
    <row r="129" spans="1:31">
      <c r="A129" t="s">
        <v>264</v>
      </c>
      <c r="B129" t="s">
        <v>265</v>
      </c>
      <c r="C129" s="3">
        <v>16.5</v>
      </c>
      <c r="D129" s="3">
        <v>19.7</v>
      </c>
      <c r="E129" s="3">
        <v>31.1</v>
      </c>
      <c r="F129" s="3">
        <v>43.8</v>
      </c>
      <c r="G129" s="3">
        <v>56.4</v>
      </c>
      <c r="H129" s="3">
        <v>66</v>
      </c>
      <c r="I129" s="3">
        <v>70.099999999999994</v>
      </c>
      <c r="J129" s="3">
        <v>68.5</v>
      </c>
      <c r="K129" s="3">
        <v>60.4</v>
      </c>
      <c r="L129" s="3">
        <v>47.8</v>
      </c>
      <c r="M129" s="3">
        <v>34.799999999999997</v>
      </c>
      <c r="N129" s="3">
        <v>22.7</v>
      </c>
      <c r="O129" s="3">
        <v>44.8</v>
      </c>
      <c r="P129" s="3">
        <f t="shared" si="5"/>
        <v>44.81666666666667</v>
      </c>
      <c r="Q129" s="2"/>
      <c r="R129" s="3">
        <f t="shared" si="6"/>
        <v>43.766666666666673</v>
      </c>
      <c r="S129" s="3">
        <f t="shared" si="7"/>
        <v>68.2</v>
      </c>
      <c r="T129" s="3">
        <f t="shared" si="8"/>
        <v>47.666666666666664</v>
      </c>
      <c r="U129" s="3">
        <f t="shared" si="9"/>
        <v>19.633333333333336</v>
      </c>
      <c r="X129" t="s">
        <v>265</v>
      </c>
      <c r="Y129">
        <v>44.358600000000003</v>
      </c>
      <c r="Z129">
        <v>-88.718900000000005</v>
      </c>
      <c r="AA129">
        <v>243.8</v>
      </c>
      <c r="AB129" t="s">
        <v>440</v>
      </c>
      <c r="AC129" t="s">
        <v>264</v>
      </c>
      <c r="AD129" t="s">
        <v>441</v>
      </c>
    </row>
    <row r="130" spans="1:31">
      <c r="A130" t="s">
        <v>266</v>
      </c>
      <c r="B130" t="s">
        <v>267</v>
      </c>
      <c r="C130" s="3">
        <v>12.2</v>
      </c>
      <c r="D130" s="3">
        <v>15.3</v>
      </c>
      <c r="E130" s="3">
        <v>26.3</v>
      </c>
      <c r="F130" s="3">
        <v>39.5</v>
      </c>
      <c r="G130" s="3">
        <v>51.8</v>
      </c>
      <c r="H130" s="3">
        <v>60.8</v>
      </c>
      <c r="I130" s="3">
        <v>64.3</v>
      </c>
      <c r="J130" s="3">
        <v>62.9</v>
      </c>
      <c r="K130" s="3">
        <v>55</v>
      </c>
      <c r="L130" s="3">
        <v>43.7</v>
      </c>
      <c r="M130" s="3">
        <v>29.6</v>
      </c>
      <c r="N130" s="3">
        <v>17.3</v>
      </c>
      <c r="O130" s="3">
        <v>39.9</v>
      </c>
      <c r="P130" s="3">
        <f t="shared" si="5"/>
        <v>39.891666666666666</v>
      </c>
      <c r="Q130" s="2"/>
      <c r="R130" s="3">
        <f t="shared" si="6"/>
        <v>39.199999999999996</v>
      </c>
      <c r="S130" s="3">
        <f t="shared" si="7"/>
        <v>62.666666666666664</v>
      </c>
      <c r="T130" s="3">
        <f t="shared" si="8"/>
        <v>42.766666666666673</v>
      </c>
      <c r="U130" s="3">
        <f t="shared" si="9"/>
        <v>14.933333333333332</v>
      </c>
      <c r="X130" t="s">
        <v>267</v>
      </c>
      <c r="Y130">
        <v>45.635800000000003</v>
      </c>
      <c r="Z130">
        <v>-89.241699999999994</v>
      </c>
      <c r="AA130">
        <v>490.7</v>
      </c>
      <c r="AB130" t="s">
        <v>440</v>
      </c>
      <c r="AC130" t="s">
        <v>266</v>
      </c>
    </row>
    <row r="131" spans="1:31">
      <c r="A131" t="s">
        <v>268</v>
      </c>
      <c r="B131" t="s">
        <v>269</v>
      </c>
      <c r="C131" s="3">
        <v>19.600000000000001</v>
      </c>
      <c r="D131" s="3">
        <v>23</v>
      </c>
      <c r="E131" s="3">
        <v>34.200000000000003</v>
      </c>
      <c r="F131" s="3">
        <v>46.1</v>
      </c>
      <c r="G131" s="3">
        <v>57.9</v>
      </c>
      <c r="H131" s="3">
        <v>67.7</v>
      </c>
      <c r="I131" s="3">
        <v>71.8</v>
      </c>
      <c r="J131" s="3">
        <v>70.2</v>
      </c>
      <c r="K131" s="3">
        <v>62.7</v>
      </c>
      <c r="L131" s="3">
        <v>50.3</v>
      </c>
      <c r="M131" s="3">
        <v>37.299999999999997</v>
      </c>
      <c r="N131" s="3">
        <v>25.9</v>
      </c>
      <c r="O131" s="3">
        <v>47.2</v>
      </c>
      <c r="P131" s="3">
        <f t="shared" si="5"/>
        <v>47.224999999999994</v>
      </c>
      <c r="Q131" s="2"/>
      <c r="R131" s="3">
        <f t="shared" si="6"/>
        <v>46.06666666666667</v>
      </c>
      <c r="S131" s="3">
        <f t="shared" si="7"/>
        <v>69.899999999999991</v>
      </c>
      <c r="T131" s="3">
        <f t="shared" si="8"/>
        <v>50.1</v>
      </c>
      <c r="U131" s="3">
        <f t="shared" si="9"/>
        <v>22.833333333333332</v>
      </c>
      <c r="X131" t="s">
        <v>269</v>
      </c>
      <c r="Y131">
        <v>43.100299999999997</v>
      </c>
      <c r="Z131">
        <v>-88.503600000000006</v>
      </c>
      <c r="AA131">
        <v>261.5</v>
      </c>
      <c r="AB131" t="s">
        <v>440</v>
      </c>
      <c r="AC131" t="s">
        <v>268</v>
      </c>
    </row>
    <row r="132" spans="1:31">
      <c r="A132" t="s">
        <v>270</v>
      </c>
      <c r="B132" t="s">
        <v>271</v>
      </c>
      <c r="C132" s="3">
        <v>17.5</v>
      </c>
      <c r="D132" s="3">
        <v>19.899999999999999</v>
      </c>
      <c r="E132" s="3">
        <v>30.5</v>
      </c>
      <c r="F132" s="3">
        <v>42.7</v>
      </c>
      <c r="G132" s="3">
        <v>55.2</v>
      </c>
      <c r="H132" s="3">
        <v>65.3</v>
      </c>
      <c r="I132" s="3">
        <v>69.5</v>
      </c>
      <c r="J132" s="3">
        <v>67.900000000000006</v>
      </c>
      <c r="K132" s="3">
        <v>60.1</v>
      </c>
      <c r="L132" s="3">
        <v>47.9</v>
      </c>
      <c r="M132" s="3">
        <v>35.5</v>
      </c>
      <c r="N132" s="3">
        <v>23.6</v>
      </c>
      <c r="O132" s="3">
        <v>44.6</v>
      </c>
      <c r="P132" s="3">
        <f t="shared" si="5"/>
        <v>44.633333333333333</v>
      </c>
      <c r="Q132" s="2"/>
      <c r="R132" s="3">
        <f t="shared" si="6"/>
        <v>42.800000000000004</v>
      </c>
      <c r="S132" s="3">
        <f t="shared" si="7"/>
        <v>67.566666666666677</v>
      </c>
      <c r="T132" s="3">
        <f t="shared" si="8"/>
        <v>47.833333333333336</v>
      </c>
      <c r="U132" s="3">
        <f t="shared" si="9"/>
        <v>20.333333333333332</v>
      </c>
      <c r="X132" t="s">
        <v>271</v>
      </c>
      <c r="Y132">
        <v>44.8919</v>
      </c>
      <c r="Z132">
        <v>-87.954999999999998</v>
      </c>
      <c r="AA132">
        <v>201.2</v>
      </c>
      <c r="AB132" t="s">
        <v>440</v>
      </c>
      <c r="AC132" t="s">
        <v>270</v>
      </c>
      <c r="AD132" t="s">
        <v>441</v>
      </c>
    </row>
    <row r="133" spans="1:31">
      <c r="A133" t="s">
        <v>272</v>
      </c>
      <c r="B133" t="s">
        <v>273</v>
      </c>
      <c r="C133" s="3">
        <v>18.100000000000001</v>
      </c>
      <c r="D133" s="3">
        <v>21.4</v>
      </c>
      <c r="E133" s="3">
        <v>32.4</v>
      </c>
      <c r="F133" s="3">
        <v>45</v>
      </c>
      <c r="G133" s="3">
        <v>57.7</v>
      </c>
      <c r="H133" s="3">
        <v>68</v>
      </c>
      <c r="I133" s="3">
        <v>72.2</v>
      </c>
      <c r="J133" s="3">
        <v>70.400000000000006</v>
      </c>
      <c r="K133" s="3">
        <v>62.6</v>
      </c>
      <c r="L133" s="3">
        <v>49.9</v>
      </c>
      <c r="M133" s="3">
        <v>36.6</v>
      </c>
      <c r="N133" s="3">
        <v>24.7</v>
      </c>
      <c r="O133" s="3">
        <v>46.6</v>
      </c>
      <c r="P133" s="3">
        <f t="shared" si="5"/>
        <v>46.583333333333343</v>
      </c>
      <c r="Q133" s="2"/>
      <c r="R133" s="3">
        <f t="shared" si="6"/>
        <v>45.033333333333339</v>
      </c>
      <c r="S133" s="3">
        <f t="shared" si="7"/>
        <v>70.2</v>
      </c>
      <c r="T133" s="3">
        <f t="shared" si="8"/>
        <v>49.699999999999996</v>
      </c>
      <c r="U133" s="3">
        <f t="shared" si="9"/>
        <v>21.399999999999995</v>
      </c>
      <c r="X133" t="s">
        <v>273</v>
      </c>
      <c r="Y133">
        <v>44.020600000000002</v>
      </c>
      <c r="Z133">
        <v>-88.5578</v>
      </c>
      <c r="AA133">
        <v>228.6</v>
      </c>
      <c r="AB133" t="s">
        <v>440</v>
      </c>
      <c r="AC133" t="s">
        <v>272</v>
      </c>
      <c r="AD133" t="s">
        <v>441</v>
      </c>
    </row>
    <row r="134" spans="1:31">
      <c r="A134" t="s">
        <v>274</v>
      </c>
      <c r="B134" t="s">
        <v>275</v>
      </c>
      <c r="C134" s="3">
        <v>18.5</v>
      </c>
      <c r="D134" s="3">
        <v>21.6</v>
      </c>
      <c r="E134" s="3">
        <v>32.799999999999997</v>
      </c>
      <c r="F134" s="3">
        <v>45.1</v>
      </c>
      <c r="G134" s="3">
        <v>57.1</v>
      </c>
      <c r="H134" s="3">
        <v>67.3</v>
      </c>
      <c r="I134" s="3">
        <v>71.3</v>
      </c>
      <c r="J134" s="3">
        <v>69.400000000000006</v>
      </c>
      <c r="K134" s="3">
        <v>61.7</v>
      </c>
      <c r="L134" s="3">
        <v>49.3</v>
      </c>
      <c r="M134" s="3">
        <v>36.299999999999997</v>
      </c>
      <c r="N134" s="3">
        <v>24.8</v>
      </c>
      <c r="O134" s="3">
        <v>46.3</v>
      </c>
      <c r="P134" s="3">
        <f t="shared" ref="P134:P197" si="10">AVERAGE(C134:N134)</f>
        <v>46.266666666666659</v>
      </c>
      <c r="Q134" s="2"/>
      <c r="R134" s="3">
        <f t="shared" ref="R134:R197" si="11">AVERAGE(E134:G134)</f>
        <v>45</v>
      </c>
      <c r="S134" s="3">
        <f t="shared" ref="S134:S197" si="12">AVERAGE(H134:J134)</f>
        <v>69.333333333333329</v>
      </c>
      <c r="T134" s="3">
        <f t="shared" ref="T134:T197" si="13">AVERAGE(K134:M134)</f>
        <v>49.1</v>
      </c>
      <c r="U134" s="3">
        <f t="shared" ref="U134:U197" si="14">AVERAGE(N134,C134:D134)</f>
        <v>21.633333333333336</v>
      </c>
      <c r="X134" t="s">
        <v>275</v>
      </c>
      <c r="Y134">
        <v>43.984400000000001</v>
      </c>
      <c r="Z134">
        <v>-88.556899999999999</v>
      </c>
      <c r="AA134">
        <v>238.4</v>
      </c>
      <c r="AB134" t="s">
        <v>440</v>
      </c>
      <c r="AC134" t="s">
        <v>274</v>
      </c>
    </row>
    <row r="135" spans="1:31">
      <c r="A135" t="s">
        <v>276</v>
      </c>
      <c r="B135" t="s">
        <v>277</v>
      </c>
      <c r="C135" s="3">
        <v>11.5</v>
      </c>
      <c r="D135" s="3">
        <v>15.1</v>
      </c>
      <c r="E135" s="3">
        <v>27.6</v>
      </c>
      <c r="F135" s="3">
        <v>41.6</v>
      </c>
      <c r="G135" s="3">
        <v>54.5</v>
      </c>
      <c r="H135" s="3">
        <v>64.099999999999994</v>
      </c>
      <c r="I135" s="3">
        <v>67.7</v>
      </c>
      <c r="J135" s="3">
        <v>65.7</v>
      </c>
      <c r="K135" s="3">
        <v>57.7</v>
      </c>
      <c r="L135" s="3">
        <v>44.7</v>
      </c>
      <c r="M135" s="3">
        <v>31.3</v>
      </c>
      <c r="N135" s="3">
        <v>18.600000000000001</v>
      </c>
      <c r="O135" s="3">
        <v>41.7</v>
      </c>
      <c r="P135" s="3">
        <f t="shared" si="10"/>
        <v>41.675000000000004</v>
      </c>
      <c r="Q135" s="2"/>
      <c r="R135" s="3">
        <f t="shared" si="11"/>
        <v>41.233333333333334</v>
      </c>
      <c r="S135" s="3">
        <f t="shared" si="12"/>
        <v>65.833333333333329</v>
      </c>
      <c r="T135" s="3">
        <f t="shared" si="13"/>
        <v>44.56666666666667</v>
      </c>
      <c r="U135" s="3">
        <f t="shared" si="14"/>
        <v>15.066666666666668</v>
      </c>
      <c r="X135" t="s">
        <v>277</v>
      </c>
      <c r="Y135">
        <v>44.946100000000001</v>
      </c>
      <c r="Z135">
        <v>-90.551699999999997</v>
      </c>
      <c r="AA135">
        <v>377.3</v>
      </c>
      <c r="AB135" t="s">
        <v>440</v>
      </c>
      <c r="AC135" t="s">
        <v>276</v>
      </c>
    </row>
    <row r="136" spans="1:31">
      <c r="A136" t="s">
        <v>278</v>
      </c>
      <c r="B136" t="s">
        <v>279</v>
      </c>
      <c r="C136" s="3">
        <v>20.8</v>
      </c>
      <c r="D136" s="3">
        <v>24.3</v>
      </c>
      <c r="E136" s="3">
        <v>34.5</v>
      </c>
      <c r="F136" s="3">
        <v>45.4</v>
      </c>
      <c r="G136" s="3">
        <v>57</v>
      </c>
      <c r="H136" s="3">
        <v>67</v>
      </c>
      <c r="I136" s="3">
        <v>71.599999999999994</v>
      </c>
      <c r="J136" s="3">
        <v>69.900000000000006</v>
      </c>
      <c r="K136" s="3">
        <v>62.4</v>
      </c>
      <c r="L136" s="3">
        <v>50.6</v>
      </c>
      <c r="M136" s="3">
        <v>37.799999999999997</v>
      </c>
      <c r="N136" s="3">
        <v>27.2</v>
      </c>
      <c r="O136" s="3">
        <v>47.4</v>
      </c>
      <c r="P136" s="3">
        <f t="shared" si="10"/>
        <v>47.375</v>
      </c>
      <c r="Q136" s="2"/>
      <c r="R136" s="3">
        <f t="shared" si="11"/>
        <v>45.633333333333333</v>
      </c>
      <c r="S136" s="3">
        <f t="shared" si="12"/>
        <v>69.5</v>
      </c>
      <c r="T136" s="3">
        <f t="shared" si="13"/>
        <v>50.266666666666673</v>
      </c>
      <c r="U136" s="3">
        <f t="shared" si="14"/>
        <v>24.099999999999998</v>
      </c>
      <c r="X136" t="s">
        <v>279</v>
      </c>
      <c r="Y136">
        <v>42.580599999999997</v>
      </c>
      <c r="Z136">
        <v>-88.090299999999999</v>
      </c>
      <c r="AA136">
        <v>236.2</v>
      </c>
      <c r="AB136" t="s">
        <v>440</v>
      </c>
      <c r="AC136" t="s">
        <v>278</v>
      </c>
    </row>
    <row r="137" spans="1:31">
      <c r="A137" t="s">
        <v>280</v>
      </c>
      <c r="B137" t="s">
        <v>281</v>
      </c>
      <c r="C137" s="3">
        <v>11.2</v>
      </c>
      <c r="D137" s="3">
        <v>14.8</v>
      </c>
      <c r="E137" s="3">
        <v>26.7</v>
      </c>
      <c r="F137" s="3">
        <v>39.799999999999997</v>
      </c>
      <c r="G137" s="3">
        <v>53.9</v>
      </c>
      <c r="H137" s="3">
        <v>62.9</v>
      </c>
      <c r="I137" s="3">
        <v>66.900000000000006</v>
      </c>
      <c r="J137" s="3">
        <v>65.099999999999994</v>
      </c>
      <c r="K137" s="3">
        <v>56.9</v>
      </c>
      <c r="L137" s="3">
        <v>43.7</v>
      </c>
      <c r="M137" s="3">
        <v>29.9</v>
      </c>
      <c r="N137" s="3">
        <v>17.600000000000001</v>
      </c>
      <c r="O137" s="3">
        <v>40.799999999999997</v>
      </c>
      <c r="P137" s="3">
        <f t="shared" si="10"/>
        <v>40.783333333333339</v>
      </c>
      <c r="Q137" s="2"/>
      <c r="R137" s="3">
        <f t="shared" si="11"/>
        <v>40.133333333333333</v>
      </c>
      <c r="S137" s="3">
        <f t="shared" si="12"/>
        <v>64.966666666666669</v>
      </c>
      <c r="T137" s="3">
        <f t="shared" si="13"/>
        <v>43.5</v>
      </c>
      <c r="U137" s="3">
        <f t="shared" si="14"/>
        <v>14.533333333333333</v>
      </c>
      <c r="X137" t="s">
        <v>281</v>
      </c>
      <c r="Y137">
        <v>45.933599999999998</v>
      </c>
      <c r="Z137">
        <v>-90.450599999999994</v>
      </c>
      <c r="AA137">
        <v>464.8</v>
      </c>
      <c r="AB137" t="s">
        <v>440</v>
      </c>
      <c r="AC137" t="s">
        <v>280</v>
      </c>
      <c r="AE137">
        <v>72741</v>
      </c>
    </row>
    <row r="138" spans="1:31">
      <c r="A138" t="s">
        <v>282</v>
      </c>
      <c r="B138" t="s">
        <v>283</v>
      </c>
      <c r="C138" s="3">
        <v>10.8</v>
      </c>
      <c r="D138" s="3">
        <v>15.4</v>
      </c>
      <c r="E138" s="3">
        <v>26.9</v>
      </c>
      <c r="F138" s="3">
        <v>38.9</v>
      </c>
      <c r="G138" s="3">
        <v>50.4</v>
      </c>
      <c r="H138" s="3">
        <v>60.5</v>
      </c>
      <c r="I138" s="3">
        <v>67.5</v>
      </c>
      <c r="J138" s="3">
        <v>66.5</v>
      </c>
      <c r="K138" s="3">
        <v>58.1</v>
      </c>
      <c r="L138" s="3">
        <v>45.3</v>
      </c>
      <c r="M138" s="3">
        <v>30.9</v>
      </c>
      <c r="N138" s="3">
        <v>17.600000000000001</v>
      </c>
      <c r="O138" s="3">
        <v>40.700000000000003</v>
      </c>
      <c r="P138" s="3">
        <f t="shared" si="10"/>
        <v>40.733333333333334</v>
      </c>
      <c r="Q138" s="2"/>
      <c r="R138" s="3">
        <f t="shared" si="11"/>
        <v>38.733333333333327</v>
      </c>
      <c r="S138" s="3">
        <f t="shared" si="12"/>
        <v>64.833333333333329</v>
      </c>
      <c r="T138" s="3">
        <f t="shared" si="13"/>
        <v>44.766666666666673</v>
      </c>
      <c r="U138" s="3">
        <f t="shared" si="14"/>
        <v>14.600000000000001</v>
      </c>
      <c r="X138" t="s">
        <v>283</v>
      </c>
      <c r="Y138">
        <v>46.537199999999999</v>
      </c>
      <c r="Z138">
        <v>-92.118600000000001</v>
      </c>
      <c r="AA138">
        <v>335.3</v>
      </c>
      <c r="AB138" t="s">
        <v>440</v>
      </c>
      <c r="AC138" t="s">
        <v>282</v>
      </c>
    </row>
    <row r="139" spans="1:31">
      <c r="A139" t="s">
        <v>284</v>
      </c>
      <c r="B139" t="s">
        <v>285</v>
      </c>
      <c r="C139" s="3">
        <v>20.8</v>
      </c>
      <c r="D139" s="3">
        <v>23.4</v>
      </c>
      <c r="E139" s="3">
        <v>34.700000000000003</v>
      </c>
      <c r="F139" s="3">
        <v>45.9</v>
      </c>
      <c r="G139" s="3">
        <v>57.1</v>
      </c>
      <c r="H139" s="3">
        <v>66.900000000000006</v>
      </c>
      <c r="I139" s="3">
        <v>70.599999999999994</v>
      </c>
      <c r="J139" s="3">
        <v>68.599999999999994</v>
      </c>
      <c r="K139" s="3">
        <v>61.7</v>
      </c>
      <c r="L139" s="3">
        <v>50</v>
      </c>
      <c r="M139" s="3">
        <v>37.5</v>
      </c>
      <c r="N139" s="3">
        <v>27.3</v>
      </c>
      <c r="O139" s="3">
        <v>47</v>
      </c>
      <c r="P139" s="3">
        <f t="shared" si="10"/>
        <v>47.041666666666664</v>
      </c>
      <c r="Q139" s="2"/>
      <c r="R139" s="3">
        <f t="shared" si="11"/>
        <v>45.9</v>
      </c>
      <c r="S139" s="3">
        <f t="shared" si="12"/>
        <v>68.7</v>
      </c>
      <c r="T139" s="3">
        <f t="shared" si="13"/>
        <v>49.733333333333327</v>
      </c>
      <c r="U139" s="3">
        <f t="shared" si="14"/>
        <v>23.833333333333332</v>
      </c>
      <c r="X139" t="s">
        <v>285</v>
      </c>
      <c r="Y139">
        <v>42.5319</v>
      </c>
      <c r="Z139">
        <v>-88.332499999999996</v>
      </c>
      <c r="AA139">
        <v>256</v>
      </c>
      <c r="AB139" t="s">
        <v>440</v>
      </c>
      <c r="AC139" t="s">
        <v>284</v>
      </c>
    </row>
    <row r="140" spans="1:31">
      <c r="A140" t="s">
        <v>286</v>
      </c>
      <c r="B140" t="s">
        <v>287</v>
      </c>
      <c r="C140" s="3">
        <v>17.399999999999999</v>
      </c>
      <c r="D140" s="3">
        <v>19.5</v>
      </c>
      <c r="E140" s="3">
        <v>29</v>
      </c>
      <c r="F140" s="3">
        <v>40.799999999999997</v>
      </c>
      <c r="G140" s="3">
        <v>54</v>
      </c>
      <c r="H140" s="3">
        <v>63.9</v>
      </c>
      <c r="I140" s="3">
        <v>68.5</v>
      </c>
      <c r="J140" s="3">
        <v>66.599999999999994</v>
      </c>
      <c r="K140" s="3">
        <v>59.3</v>
      </c>
      <c r="L140" s="3">
        <v>47</v>
      </c>
      <c r="M140" s="3">
        <v>35</v>
      </c>
      <c r="N140" s="3">
        <v>23.6</v>
      </c>
      <c r="O140" s="3">
        <v>43.7</v>
      </c>
      <c r="P140" s="3">
        <f t="shared" si="10"/>
        <v>43.716666666666669</v>
      </c>
      <c r="Q140" s="2"/>
      <c r="R140" s="3">
        <f t="shared" si="11"/>
        <v>41.266666666666666</v>
      </c>
      <c r="S140" s="3">
        <f t="shared" si="12"/>
        <v>66.333333333333329</v>
      </c>
      <c r="T140" s="3">
        <f t="shared" si="13"/>
        <v>47.1</v>
      </c>
      <c r="U140" s="3">
        <f t="shared" si="14"/>
        <v>20.166666666666668</v>
      </c>
      <c r="X140" t="s">
        <v>287</v>
      </c>
      <c r="Y140">
        <v>45.028100000000002</v>
      </c>
      <c r="Z140">
        <v>-87.735799999999998</v>
      </c>
      <c r="AA140">
        <v>182.9</v>
      </c>
      <c r="AB140" t="s">
        <v>440</v>
      </c>
      <c r="AC140" t="s">
        <v>286</v>
      </c>
    </row>
    <row r="141" spans="1:31">
      <c r="A141" t="s">
        <v>288</v>
      </c>
      <c r="B141" t="s">
        <v>289</v>
      </c>
      <c r="C141" s="3">
        <v>17.8</v>
      </c>
      <c r="D141" s="3">
        <v>22.3</v>
      </c>
      <c r="E141" s="3">
        <v>34.1</v>
      </c>
      <c r="F141" s="3">
        <v>46.3</v>
      </c>
      <c r="G141" s="3">
        <v>57.9</v>
      </c>
      <c r="H141" s="3">
        <v>68.2</v>
      </c>
      <c r="I141" s="3">
        <v>71.8</v>
      </c>
      <c r="J141" s="3">
        <v>70</v>
      </c>
      <c r="K141" s="3">
        <v>62.2</v>
      </c>
      <c r="L141" s="3">
        <v>49.7</v>
      </c>
      <c r="M141" s="3">
        <v>36.299999999999997</v>
      </c>
      <c r="N141" s="3">
        <v>24.2</v>
      </c>
      <c r="O141" s="3">
        <v>46.7</v>
      </c>
      <c r="P141" s="3">
        <f t="shared" si="10"/>
        <v>46.733333333333341</v>
      </c>
      <c r="Q141" s="2"/>
      <c r="R141" s="3">
        <f t="shared" si="11"/>
        <v>46.1</v>
      </c>
      <c r="S141" s="3">
        <f t="shared" si="12"/>
        <v>70</v>
      </c>
      <c r="T141" s="3">
        <f t="shared" si="13"/>
        <v>49.4</v>
      </c>
      <c r="U141" s="3">
        <f t="shared" si="14"/>
        <v>21.433333333333334</v>
      </c>
      <c r="X141" t="s">
        <v>289</v>
      </c>
      <c r="Y141">
        <v>42.748899999999999</v>
      </c>
      <c r="Z141">
        <v>-90.465599999999995</v>
      </c>
      <c r="AA141">
        <v>301.8</v>
      </c>
      <c r="AB141" t="s">
        <v>440</v>
      </c>
      <c r="AC141" t="s">
        <v>288</v>
      </c>
    </row>
    <row r="142" spans="1:31">
      <c r="A142" t="s">
        <v>290</v>
      </c>
      <c r="B142" t="s">
        <v>291</v>
      </c>
      <c r="C142" s="3">
        <v>18.899999999999999</v>
      </c>
      <c r="D142" s="3">
        <v>21.7</v>
      </c>
      <c r="E142" s="3">
        <v>32</v>
      </c>
      <c r="F142" s="3">
        <v>43.7</v>
      </c>
      <c r="G142" s="3">
        <v>55.5</v>
      </c>
      <c r="H142" s="3">
        <v>65.400000000000006</v>
      </c>
      <c r="I142" s="3">
        <v>70.599999999999994</v>
      </c>
      <c r="J142" s="3">
        <v>68.7</v>
      </c>
      <c r="K142" s="3">
        <v>61.1</v>
      </c>
      <c r="L142" s="3">
        <v>48.8</v>
      </c>
      <c r="M142" s="3">
        <v>36.299999999999997</v>
      </c>
      <c r="N142" s="3">
        <v>25.2</v>
      </c>
      <c r="O142" s="3">
        <v>45.7</v>
      </c>
      <c r="P142" s="3">
        <f t="shared" si="10"/>
        <v>45.658333333333339</v>
      </c>
      <c r="Q142" s="2"/>
      <c r="R142" s="3">
        <f t="shared" si="11"/>
        <v>43.733333333333327</v>
      </c>
      <c r="S142" s="3">
        <f t="shared" si="12"/>
        <v>68.233333333333334</v>
      </c>
      <c r="T142" s="3">
        <f t="shared" si="13"/>
        <v>48.733333333333327</v>
      </c>
      <c r="U142" s="3">
        <f t="shared" si="14"/>
        <v>21.933333333333334</v>
      </c>
      <c r="X142" t="s">
        <v>291</v>
      </c>
      <c r="Y142">
        <v>43.73</v>
      </c>
      <c r="Z142">
        <v>-87.971400000000003</v>
      </c>
      <c r="AA142">
        <v>252.4</v>
      </c>
      <c r="AB142" t="s">
        <v>440</v>
      </c>
      <c r="AC142" t="s">
        <v>290</v>
      </c>
    </row>
    <row r="143" spans="1:31">
      <c r="A143" t="s">
        <v>292</v>
      </c>
      <c r="B143" t="s">
        <v>293</v>
      </c>
      <c r="C143" s="3">
        <v>22.7</v>
      </c>
      <c r="D143" s="3">
        <v>24.6</v>
      </c>
      <c r="E143" s="3">
        <v>33.700000000000003</v>
      </c>
      <c r="F143" s="3">
        <v>43.2</v>
      </c>
      <c r="G143" s="3">
        <v>53</v>
      </c>
      <c r="H143" s="3">
        <v>63.2</v>
      </c>
      <c r="I143" s="3">
        <v>70.099999999999994</v>
      </c>
      <c r="J143" s="3">
        <v>70</v>
      </c>
      <c r="K143" s="3">
        <v>62.5</v>
      </c>
      <c r="L143" s="3">
        <v>50.4</v>
      </c>
      <c r="M143" s="3">
        <v>38.5</v>
      </c>
      <c r="N143" s="3">
        <v>28.2</v>
      </c>
      <c r="O143" s="3">
        <v>46.7</v>
      </c>
      <c r="P143" s="3">
        <f t="shared" si="10"/>
        <v>46.675000000000004</v>
      </c>
      <c r="Q143" s="2"/>
      <c r="R143" s="3">
        <f t="shared" si="11"/>
        <v>43.300000000000004</v>
      </c>
      <c r="S143" s="3">
        <f t="shared" si="12"/>
        <v>67.766666666666666</v>
      </c>
      <c r="T143" s="3">
        <f t="shared" si="13"/>
        <v>50.466666666666669</v>
      </c>
      <c r="U143" s="3">
        <f t="shared" si="14"/>
        <v>25.166666666666668</v>
      </c>
      <c r="X143" t="s">
        <v>293</v>
      </c>
      <c r="Y143">
        <v>43.394399999999997</v>
      </c>
      <c r="Z143">
        <v>-87.863600000000005</v>
      </c>
      <c r="AA143">
        <v>181.1</v>
      </c>
      <c r="AB143" t="s">
        <v>440</v>
      </c>
      <c r="AC143" t="s">
        <v>292</v>
      </c>
    </row>
    <row r="144" spans="1:31">
      <c r="A144" t="s">
        <v>294</v>
      </c>
      <c r="B144" t="s">
        <v>295</v>
      </c>
      <c r="C144" s="3">
        <v>13.8</v>
      </c>
      <c r="D144" s="3">
        <v>16.8</v>
      </c>
      <c r="E144" s="3">
        <v>27.6</v>
      </c>
      <c r="F144" s="3">
        <v>38.6</v>
      </c>
      <c r="G144" s="3">
        <v>49.8</v>
      </c>
      <c r="H144" s="3">
        <v>58.6</v>
      </c>
      <c r="I144" s="3">
        <v>66.2</v>
      </c>
      <c r="J144" s="3">
        <v>65.900000000000006</v>
      </c>
      <c r="K144" s="3">
        <v>58.1</v>
      </c>
      <c r="L144" s="3">
        <v>45.2</v>
      </c>
      <c r="M144" s="3">
        <v>32.5</v>
      </c>
      <c r="N144" s="3">
        <v>20.6</v>
      </c>
      <c r="O144" s="3">
        <v>41.1</v>
      </c>
      <c r="P144" s="3">
        <f t="shared" si="10"/>
        <v>41.141666666666673</v>
      </c>
      <c r="Q144" s="2"/>
      <c r="R144" s="3">
        <f t="shared" si="11"/>
        <v>38.666666666666664</v>
      </c>
      <c r="S144" s="3">
        <f t="shared" si="12"/>
        <v>63.56666666666667</v>
      </c>
      <c r="T144" s="3">
        <f t="shared" si="13"/>
        <v>45.266666666666673</v>
      </c>
      <c r="U144" s="3">
        <f t="shared" si="14"/>
        <v>17.066666666666666</v>
      </c>
      <c r="X144" t="s">
        <v>295</v>
      </c>
      <c r="Y144">
        <v>46.778100000000002</v>
      </c>
      <c r="Z144">
        <v>-91.385599999999997</v>
      </c>
      <c r="AA144">
        <v>198.4</v>
      </c>
      <c r="AB144" t="s">
        <v>440</v>
      </c>
      <c r="AC144" t="s">
        <v>294</v>
      </c>
    </row>
    <row r="145" spans="1:30">
      <c r="A145" t="s">
        <v>296</v>
      </c>
      <c r="B145" t="s">
        <v>297</v>
      </c>
      <c r="C145" s="3">
        <v>18</v>
      </c>
      <c r="D145" s="3">
        <v>21.9</v>
      </c>
      <c r="E145" s="3">
        <v>33.200000000000003</v>
      </c>
      <c r="F145" s="3">
        <v>45.8</v>
      </c>
      <c r="G145" s="3">
        <v>58</v>
      </c>
      <c r="H145" s="3">
        <v>67.900000000000006</v>
      </c>
      <c r="I145" s="3">
        <v>71.599999999999994</v>
      </c>
      <c r="J145" s="3">
        <v>69.599999999999994</v>
      </c>
      <c r="K145" s="3">
        <v>61.6</v>
      </c>
      <c r="L145" s="3">
        <v>49.2</v>
      </c>
      <c r="M145" s="3">
        <v>36.299999999999997</v>
      </c>
      <c r="N145" s="3">
        <v>24.4</v>
      </c>
      <c r="O145" s="3">
        <v>46.5</v>
      </c>
      <c r="P145" s="3">
        <f t="shared" si="10"/>
        <v>46.458333333333336</v>
      </c>
      <c r="Q145" s="2"/>
      <c r="R145" s="3">
        <f t="shared" si="11"/>
        <v>45.666666666666664</v>
      </c>
      <c r="S145" s="3">
        <f t="shared" si="12"/>
        <v>69.7</v>
      </c>
      <c r="T145" s="3">
        <f t="shared" si="13"/>
        <v>49.033333333333339</v>
      </c>
      <c r="U145" s="3">
        <f t="shared" si="14"/>
        <v>21.433333333333334</v>
      </c>
      <c r="X145" t="s">
        <v>297</v>
      </c>
      <c r="Y145">
        <v>43.5306</v>
      </c>
      <c r="Z145">
        <v>-89.436899999999994</v>
      </c>
      <c r="AA145">
        <v>239.3</v>
      </c>
      <c r="AB145" t="s">
        <v>440</v>
      </c>
      <c r="AC145" t="s">
        <v>296</v>
      </c>
      <c r="AD145" t="s">
        <v>441</v>
      </c>
    </row>
    <row r="146" spans="1:30">
      <c r="A146" t="s">
        <v>298</v>
      </c>
      <c r="B146" t="s">
        <v>299</v>
      </c>
      <c r="C146" s="3">
        <v>18.399999999999999</v>
      </c>
      <c r="D146" s="3">
        <v>22.7</v>
      </c>
      <c r="E146" s="3">
        <v>34.9</v>
      </c>
      <c r="F146" s="3">
        <v>47.6</v>
      </c>
      <c r="G146" s="3">
        <v>59.2</v>
      </c>
      <c r="H146" s="3">
        <v>69.2</v>
      </c>
      <c r="I146" s="3">
        <v>73.099999999999994</v>
      </c>
      <c r="J146" s="3">
        <v>71.099999999999994</v>
      </c>
      <c r="K146" s="3">
        <v>63.1</v>
      </c>
      <c r="L146" s="3">
        <v>50.9</v>
      </c>
      <c r="M146" s="3">
        <v>37</v>
      </c>
      <c r="N146" s="3">
        <v>25</v>
      </c>
      <c r="O146" s="3">
        <v>47.7</v>
      </c>
      <c r="P146" s="3">
        <f t="shared" si="10"/>
        <v>47.683333333333337</v>
      </c>
      <c r="Q146" s="2"/>
      <c r="R146" s="3">
        <f t="shared" si="11"/>
        <v>47.233333333333327</v>
      </c>
      <c r="S146" s="3">
        <f t="shared" si="12"/>
        <v>71.13333333333334</v>
      </c>
      <c r="T146" s="3">
        <f t="shared" si="13"/>
        <v>50.333333333333336</v>
      </c>
      <c r="U146" s="3">
        <f t="shared" si="14"/>
        <v>22.033333333333331</v>
      </c>
      <c r="X146" t="s">
        <v>299</v>
      </c>
      <c r="Y146">
        <v>43.051400000000001</v>
      </c>
      <c r="Z146">
        <v>-91.135000000000005</v>
      </c>
      <c r="AA146">
        <v>200.6</v>
      </c>
      <c r="AB146" t="s">
        <v>440</v>
      </c>
      <c r="AC146" t="s">
        <v>298</v>
      </c>
      <c r="AD146" t="s">
        <v>441</v>
      </c>
    </row>
    <row r="147" spans="1:30">
      <c r="A147" t="s">
        <v>300</v>
      </c>
      <c r="B147" t="s">
        <v>301</v>
      </c>
      <c r="C147" s="3">
        <v>10.9</v>
      </c>
      <c r="D147" s="3">
        <v>14.6</v>
      </c>
      <c r="E147" s="3">
        <v>26.7</v>
      </c>
      <c r="F147" s="3">
        <v>40.6</v>
      </c>
      <c r="G147" s="3">
        <v>53.4</v>
      </c>
      <c r="H147" s="3">
        <v>62.8</v>
      </c>
      <c r="I147" s="3">
        <v>66.5</v>
      </c>
      <c r="J147" s="3">
        <v>64.599999999999994</v>
      </c>
      <c r="K147" s="3">
        <v>56.8</v>
      </c>
      <c r="L147" s="3">
        <v>44</v>
      </c>
      <c r="M147" s="3">
        <v>30.2</v>
      </c>
      <c r="N147" s="3">
        <v>17.5</v>
      </c>
      <c r="O147" s="3">
        <v>40.700000000000003</v>
      </c>
      <c r="P147" s="3">
        <f t="shared" si="10"/>
        <v>40.716666666666669</v>
      </c>
      <c r="Q147" s="2"/>
      <c r="R147" s="3">
        <f t="shared" si="11"/>
        <v>40.233333333333327</v>
      </c>
      <c r="S147" s="3">
        <f t="shared" si="12"/>
        <v>64.63333333333334</v>
      </c>
      <c r="T147" s="3">
        <f t="shared" si="13"/>
        <v>43.666666666666664</v>
      </c>
      <c r="U147" s="3">
        <f t="shared" si="14"/>
        <v>14.333333333333334</v>
      </c>
      <c r="X147" t="s">
        <v>301</v>
      </c>
      <c r="Y147">
        <v>45.544699999999999</v>
      </c>
      <c r="Z147">
        <v>-90.301699999999997</v>
      </c>
      <c r="AA147">
        <v>469.4</v>
      </c>
      <c r="AB147" t="s">
        <v>440</v>
      </c>
      <c r="AC147" t="s">
        <v>300</v>
      </c>
    </row>
    <row r="148" spans="1:30">
      <c r="A148" t="s">
        <v>302</v>
      </c>
      <c r="B148" t="s">
        <v>303</v>
      </c>
      <c r="C148" s="3">
        <v>22.1</v>
      </c>
      <c r="D148" s="3">
        <v>25.1</v>
      </c>
      <c r="E148" s="3">
        <v>33.9</v>
      </c>
      <c r="F148" s="3">
        <v>43.6</v>
      </c>
      <c r="G148" s="3">
        <v>53.5</v>
      </c>
      <c r="H148" s="3">
        <v>64.099999999999994</v>
      </c>
      <c r="I148" s="3">
        <v>71</v>
      </c>
      <c r="J148" s="3">
        <v>70.400000000000006</v>
      </c>
      <c r="K148" s="3">
        <v>63.1</v>
      </c>
      <c r="L148" s="3">
        <v>51</v>
      </c>
      <c r="M148" s="3">
        <v>38.9</v>
      </c>
      <c r="N148" s="3">
        <v>27.9</v>
      </c>
      <c r="O148" s="3">
        <v>47</v>
      </c>
      <c r="P148" s="3">
        <f t="shared" si="10"/>
        <v>47.04999999999999</v>
      </c>
      <c r="Q148" s="2"/>
      <c r="R148" s="3">
        <f t="shared" si="11"/>
        <v>43.666666666666664</v>
      </c>
      <c r="S148" s="3">
        <f t="shared" si="12"/>
        <v>68.5</v>
      </c>
      <c r="T148" s="3">
        <f t="shared" si="13"/>
        <v>51</v>
      </c>
      <c r="U148" s="3">
        <f t="shared" si="14"/>
        <v>25.033333333333331</v>
      </c>
      <c r="X148" t="s">
        <v>303</v>
      </c>
      <c r="Y148">
        <v>42.702199999999998</v>
      </c>
      <c r="Z148">
        <v>-87.786100000000005</v>
      </c>
      <c r="AA148">
        <v>181.4</v>
      </c>
      <c r="AB148" t="s">
        <v>440</v>
      </c>
      <c r="AC148" t="s">
        <v>302</v>
      </c>
      <c r="AD148" t="s">
        <v>441</v>
      </c>
    </row>
    <row r="149" spans="1:30">
      <c r="A149" t="s">
        <v>304</v>
      </c>
      <c r="B149" t="s">
        <v>305</v>
      </c>
      <c r="C149" s="3">
        <v>23.3</v>
      </c>
      <c r="D149" s="3">
        <v>26</v>
      </c>
      <c r="E149" s="3">
        <v>35.4</v>
      </c>
      <c r="F149" s="3">
        <v>45.3</v>
      </c>
      <c r="G149" s="3">
        <v>56</v>
      </c>
      <c r="H149" s="3">
        <v>66.400000000000006</v>
      </c>
      <c r="I149" s="3">
        <v>72.2</v>
      </c>
      <c r="J149" s="3">
        <v>71.099999999999994</v>
      </c>
      <c r="K149" s="3">
        <v>64</v>
      </c>
      <c r="L149" s="3">
        <v>52.1</v>
      </c>
      <c r="M149" s="3">
        <v>39.700000000000003</v>
      </c>
      <c r="N149" s="3">
        <v>28.9</v>
      </c>
      <c r="O149" s="3">
        <v>48.4</v>
      </c>
      <c r="P149" s="3">
        <f t="shared" si="10"/>
        <v>48.366666666666674</v>
      </c>
      <c r="Q149" s="2"/>
      <c r="R149" s="3">
        <f t="shared" si="11"/>
        <v>45.566666666666663</v>
      </c>
      <c r="S149" s="3">
        <f t="shared" si="12"/>
        <v>69.900000000000006</v>
      </c>
      <c r="T149" s="3">
        <f t="shared" si="13"/>
        <v>51.933333333333337</v>
      </c>
      <c r="U149" s="3">
        <f t="shared" si="14"/>
        <v>26.066666666666666</v>
      </c>
      <c r="X149" t="s">
        <v>305</v>
      </c>
      <c r="Y149">
        <v>42.761099999999999</v>
      </c>
      <c r="Z149">
        <v>-87.813599999999994</v>
      </c>
      <c r="AA149">
        <v>205.4</v>
      </c>
      <c r="AB149" t="s">
        <v>440</v>
      </c>
      <c r="AC149" t="s">
        <v>304</v>
      </c>
    </row>
    <row r="150" spans="1:30">
      <c r="A150" t="s">
        <v>306</v>
      </c>
      <c r="B150" t="s">
        <v>307</v>
      </c>
      <c r="C150" s="3">
        <v>17.5</v>
      </c>
      <c r="D150" s="3">
        <v>21.7</v>
      </c>
      <c r="E150" s="3">
        <v>33.700000000000003</v>
      </c>
      <c r="F150" s="3">
        <v>46</v>
      </c>
      <c r="G150" s="3">
        <v>58</v>
      </c>
      <c r="H150" s="3">
        <v>67.599999999999994</v>
      </c>
      <c r="I150" s="3">
        <v>71.5</v>
      </c>
      <c r="J150" s="3">
        <v>69.2</v>
      </c>
      <c r="K150" s="3">
        <v>61.3</v>
      </c>
      <c r="L150" s="3">
        <v>48.8</v>
      </c>
      <c r="M150" s="3">
        <v>36</v>
      </c>
      <c r="N150" s="3">
        <v>24</v>
      </c>
      <c r="O150" s="3">
        <v>46.3</v>
      </c>
      <c r="P150" s="3">
        <f t="shared" si="10"/>
        <v>46.274999999999999</v>
      </c>
      <c r="Q150" s="2"/>
      <c r="R150" s="3">
        <f t="shared" si="11"/>
        <v>45.9</v>
      </c>
      <c r="S150" s="3">
        <f t="shared" si="12"/>
        <v>69.433333333333337</v>
      </c>
      <c r="T150" s="3">
        <f t="shared" si="13"/>
        <v>48.699999999999996</v>
      </c>
      <c r="U150" s="3">
        <f t="shared" si="14"/>
        <v>21.066666666666666</v>
      </c>
      <c r="X150" t="s">
        <v>307</v>
      </c>
      <c r="Y150">
        <v>43.523099999999999</v>
      </c>
      <c r="Z150">
        <v>-90.000299999999996</v>
      </c>
      <c r="AA150">
        <v>282.2</v>
      </c>
      <c r="AB150" t="s">
        <v>440</v>
      </c>
      <c r="AC150" t="s">
        <v>306</v>
      </c>
    </row>
    <row r="151" spans="1:30">
      <c r="A151" t="s">
        <v>308</v>
      </c>
      <c r="B151" t="s">
        <v>309</v>
      </c>
      <c r="C151" s="3">
        <v>10.199999999999999</v>
      </c>
      <c r="D151" s="3">
        <v>14</v>
      </c>
      <c r="E151" s="3">
        <v>25.2</v>
      </c>
      <c r="F151" s="3">
        <v>38.9</v>
      </c>
      <c r="G151" s="3">
        <v>52.8</v>
      </c>
      <c r="H151" s="3">
        <v>62.1</v>
      </c>
      <c r="I151" s="3">
        <v>65.900000000000006</v>
      </c>
      <c r="J151" s="3">
        <v>64.099999999999994</v>
      </c>
      <c r="K151" s="3">
        <v>56.1</v>
      </c>
      <c r="L151" s="3">
        <v>43.1</v>
      </c>
      <c r="M151" s="3">
        <v>29.3</v>
      </c>
      <c r="N151" s="3">
        <v>16.8</v>
      </c>
      <c r="O151" s="3">
        <v>39.9</v>
      </c>
      <c r="P151" s="3">
        <f t="shared" si="10"/>
        <v>39.875000000000007</v>
      </c>
      <c r="Q151" s="2"/>
      <c r="R151" s="3">
        <f t="shared" si="11"/>
        <v>38.966666666666661</v>
      </c>
      <c r="S151" s="3">
        <f t="shared" si="12"/>
        <v>64.033333333333331</v>
      </c>
      <c r="T151" s="3">
        <f t="shared" si="13"/>
        <v>42.833333333333336</v>
      </c>
      <c r="U151" s="3">
        <f t="shared" si="14"/>
        <v>13.666666666666666</v>
      </c>
      <c r="X151" t="s">
        <v>309</v>
      </c>
      <c r="Y151">
        <v>46.122199999999999</v>
      </c>
      <c r="Z151">
        <v>-89.877200000000002</v>
      </c>
      <c r="AA151">
        <v>491.3</v>
      </c>
      <c r="AB151" t="s">
        <v>440</v>
      </c>
      <c r="AC151" t="s">
        <v>308</v>
      </c>
    </row>
    <row r="152" spans="1:30">
      <c r="A152" t="s">
        <v>310</v>
      </c>
      <c r="B152" t="s">
        <v>311</v>
      </c>
      <c r="C152" s="3">
        <v>10.8</v>
      </c>
      <c r="D152" s="3">
        <v>13.9</v>
      </c>
      <c r="E152" s="3">
        <v>25.4</v>
      </c>
      <c r="F152" s="3">
        <v>38.700000000000003</v>
      </c>
      <c r="G152" s="3">
        <v>52.6</v>
      </c>
      <c r="H152" s="3">
        <v>62.1</v>
      </c>
      <c r="I152" s="3">
        <v>66.3</v>
      </c>
      <c r="J152" s="3">
        <v>64.3</v>
      </c>
      <c r="K152" s="3">
        <v>56.3</v>
      </c>
      <c r="L152" s="3">
        <v>43.3</v>
      </c>
      <c r="M152" s="3">
        <v>29.4</v>
      </c>
      <c r="N152" s="3">
        <v>17.3</v>
      </c>
      <c r="O152" s="3">
        <v>40</v>
      </c>
      <c r="P152" s="3">
        <f t="shared" si="10"/>
        <v>40.033333333333339</v>
      </c>
      <c r="Q152" s="2"/>
      <c r="R152" s="3">
        <f t="shared" si="11"/>
        <v>38.9</v>
      </c>
      <c r="S152" s="3">
        <f t="shared" si="12"/>
        <v>64.233333333333334</v>
      </c>
      <c r="T152" s="3">
        <f t="shared" si="13"/>
        <v>43</v>
      </c>
      <c r="U152" s="3">
        <f t="shared" si="14"/>
        <v>14</v>
      </c>
      <c r="X152" t="s">
        <v>311</v>
      </c>
      <c r="Y152">
        <v>45.598599999999998</v>
      </c>
      <c r="Z152">
        <v>-89.450800000000001</v>
      </c>
      <c r="AA152">
        <v>479.1</v>
      </c>
      <c r="AB152" t="s">
        <v>440</v>
      </c>
      <c r="AC152" t="s">
        <v>310</v>
      </c>
    </row>
    <row r="153" spans="1:30">
      <c r="A153" t="s">
        <v>312</v>
      </c>
      <c r="B153" t="s">
        <v>313</v>
      </c>
      <c r="C153" s="3">
        <v>11.3</v>
      </c>
      <c r="D153" s="3">
        <v>14.4</v>
      </c>
      <c r="E153" s="3">
        <v>26.3</v>
      </c>
      <c r="F153" s="3">
        <v>39</v>
      </c>
      <c r="G153" s="3">
        <v>53.1</v>
      </c>
      <c r="H153" s="3">
        <v>62.9</v>
      </c>
      <c r="I153" s="3">
        <v>66.900000000000006</v>
      </c>
      <c r="J153" s="3">
        <v>64.5</v>
      </c>
      <c r="K153" s="3">
        <v>56.7</v>
      </c>
      <c r="L153" s="3">
        <v>43.6</v>
      </c>
      <c r="M153" s="3">
        <v>30.1</v>
      </c>
      <c r="N153" s="3">
        <v>17.5</v>
      </c>
      <c r="O153" s="3">
        <v>40.5</v>
      </c>
      <c r="P153" s="3">
        <f t="shared" si="10"/>
        <v>40.524999999999999</v>
      </c>
      <c r="Q153" s="2"/>
      <c r="R153" s="3">
        <f t="shared" si="11"/>
        <v>39.466666666666669</v>
      </c>
      <c r="S153" s="3">
        <f t="shared" si="12"/>
        <v>64.766666666666666</v>
      </c>
      <c r="T153" s="3">
        <f t="shared" si="13"/>
        <v>43.466666666666669</v>
      </c>
      <c r="U153" s="3">
        <f t="shared" si="14"/>
        <v>14.4</v>
      </c>
      <c r="X153" t="s">
        <v>313</v>
      </c>
      <c r="Y153">
        <v>45.652799999999999</v>
      </c>
      <c r="Z153">
        <v>-89.307500000000005</v>
      </c>
      <c r="AA153">
        <v>483.4</v>
      </c>
      <c r="AB153" t="s">
        <v>440</v>
      </c>
      <c r="AC153" t="s">
        <v>312</v>
      </c>
    </row>
    <row r="154" spans="1:30">
      <c r="A154" t="s">
        <v>314</v>
      </c>
      <c r="B154" t="s">
        <v>315</v>
      </c>
      <c r="C154" s="3">
        <v>13.1</v>
      </c>
      <c r="D154" s="3">
        <v>16.3</v>
      </c>
      <c r="E154" s="3">
        <v>27.9</v>
      </c>
      <c r="F154" s="3">
        <v>40.6</v>
      </c>
      <c r="G154" s="3">
        <v>53.5</v>
      </c>
      <c r="H154" s="3">
        <v>62.9</v>
      </c>
      <c r="I154" s="3">
        <v>67.099999999999994</v>
      </c>
      <c r="J154" s="3">
        <v>64.900000000000006</v>
      </c>
      <c r="K154" s="3">
        <v>56.9</v>
      </c>
      <c r="L154" s="3">
        <v>44.3</v>
      </c>
      <c r="M154" s="3">
        <v>30.9</v>
      </c>
      <c r="N154" s="3">
        <v>18.899999999999999</v>
      </c>
      <c r="O154" s="3">
        <v>41.4</v>
      </c>
      <c r="P154" s="3">
        <f t="shared" si="10"/>
        <v>41.441666666666656</v>
      </c>
      <c r="Q154" s="2"/>
      <c r="R154" s="3">
        <f t="shared" si="11"/>
        <v>40.666666666666664</v>
      </c>
      <c r="S154" s="3">
        <f t="shared" si="12"/>
        <v>64.966666666666669</v>
      </c>
      <c r="T154" s="3">
        <f t="shared" si="13"/>
        <v>44.033333333333331</v>
      </c>
      <c r="U154" s="3">
        <f t="shared" si="14"/>
        <v>16.099999999999998</v>
      </c>
      <c r="X154" t="s">
        <v>315</v>
      </c>
      <c r="Y154">
        <v>45.630800000000001</v>
      </c>
      <c r="Z154">
        <v>-89.465299999999999</v>
      </c>
      <c r="AA154">
        <v>487.4</v>
      </c>
      <c r="AB154" t="s">
        <v>440</v>
      </c>
      <c r="AC154" t="s">
        <v>314</v>
      </c>
    </row>
    <row r="155" spans="1:30">
      <c r="A155" t="s">
        <v>316</v>
      </c>
      <c r="B155" t="s">
        <v>317</v>
      </c>
      <c r="C155" s="3">
        <v>11.6</v>
      </c>
      <c r="D155" s="3">
        <v>16</v>
      </c>
      <c r="E155" s="3">
        <v>28.9</v>
      </c>
      <c r="F155" s="3">
        <v>43</v>
      </c>
      <c r="G155" s="3">
        <v>56.2</v>
      </c>
      <c r="H155" s="3">
        <v>66</v>
      </c>
      <c r="I155" s="3">
        <v>70.099999999999994</v>
      </c>
      <c r="J155" s="3">
        <v>67.900000000000006</v>
      </c>
      <c r="K155" s="3">
        <v>59.6</v>
      </c>
      <c r="L155" s="3">
        <v>46.1</v>
      </c>
      <c r="M155" s="3">
        <v>31.7</v>
      </c>
      <c r="N155" s="3">
        <v>18.5</v>
      </c>
      <c r="O155" s="3">
        <v>43</v>
      </c>
      <c r="P155" s="3">
        <f t="shared" si="10"/>
        <v>42.966666666666661</v>
      </c>
      <c r="Q155" s="2"/>
      <c r="R155" s="3">
        <f t="shared" si="11"/>
        <v>42.70000000000001</v>
      </c>
      <c r="S155" s="3">
        <f t="shared" si="12"/>
        <v>68</v>
      </c>
      <c r="T155" s="3">
        <f t="shared" si="13"/>
        <v>45.800000000000004</v>
      </c>
      <c r="U155" s="3">
        <f t="shared" si="14"/>
        <v>15.366666666666667</v>
      </c>
      <c r="X155" t="s">
        <v>317</v>
      </c>
      <c r="Y155">
        <v>45.416699999999999</v>
      </c>
      <c r="Z155">
        <v>-91.772499999999994</v>
      </c>
      <c r="AA155">
        <v>336.2</v>
      </c>
      <c r="AB155" t="s">
        <v>440</v>
      </c>
      <c r="AC155" t="s">
        <v>316</v>
      </c>
    </row>
    <row r="156" spans="1:30">
      <c r="A156" t="s">
        <v>318</v>
      </c>
      <c r="B156" t="s">
        <v>319</v>
      </c>
      <c r="C156" s="3">
        <v>11.3</v>
      </c>
      <c r="D156" s="3">
        <v>14.5</v>
      </c>
      <c r="E156" s="3">
        <v>25.8</v>
      </c>
      <c r="F156" s="3">
        <v>39.4</v>
      </c>
      <c r="G156" s="3">
        <v>53.3</v>
      </c>
      <c r="H156" s="3">
        <v>62.8</v>
      </c>
      <c r="I156" s="3">
        <v>66.900000000000006</v>
      </c>
      <c r="J156" s="3">
        <v>64.8</v>
      </c>
      <c r="K156" s="3">
        <v>57.1</v>
      </c>
      <c r="L156" s="3">
        <v>44.4</v>
      </c>
      <c r="M156" s="3">
        <v>30.6</v>
      </c>
      <c r="N156" s="3">
        <v>18.2</v>
      </c>
      <c r="O156" s="3">
        <v>40.700000000000003</v>
      </c>
      <c r="P156" s="3">
        <f t="shared" si="10"/>
        <v>40.758333333333333</v>
      </c>
      <c r="Q156" s="2"/>
      <c r="R156" s="3">
        <f t="shared" si="11"/>
        <v>39.5</v>
      </c>
      <c r="S156" s="3">
        <f t="shared" si="12"/>
        <v>64.833333333333329</v>
      </c>
      <c r="T156" s="3">
        <f t="shared" si="13"/>
        <v>44.033333333333331</v>
      </c>
      <c r="U156" s="3">
        <f t="shared" si="14"/>
        <v>14.666666666666666</v>
      </c>
      <c r="X156" t="s">
        <v>319</v>
      </c>
      <c r="Y156">
        <v>45.537799999999997</v>
      </c>
      <c r="Z156">
        <v>-89.732200000000006</v>
      </c>
      <c r="AA156">
        <v>445</v>
      </c>
      <c r="AB156" t="s">
        <v>440</v>
      </c>
      <c r="AC156" t="s">
        <v>318</v>
      </c>
    </row>
    <row r="157" spans="1:30">
      <c r="A157" t="s">
        <v>320</v>
      </c>
      <c r="B157" t="s">
        <v>321</v>
      </c>
      <c r="C157" s="3">
        <v>19.2</v>
      </c>
      <c r="D157" s="3">
        <v>22.7</v>
      </c>
      <c r="E157" s="3">
        <v>33.4</v>
      </c>
      <c r="F157" s="3">
        <v>44.7</v>
      </c>
      <c r="G157" s="3">
        <v>56.7</v>
      </c>
      <c r="H157" s="3">
        <v>66.5</v>
      </c>
      <c r="I157" s="3">
        <v>71.8</v>
      </c>
      <c r="J157" s="3">
        <v>70</v>
      </c>
      <c r="K157" s="3">
        <v>62</v>
      </c>
      <c r="L157" s="3">
        <v>49.9</v>
      </c>
      <c r="M157" s="3">
        <v>36.299999999999997</v>
      </c>
      <c r="N157" s="3">
        <v>25.1</v>
      </c>
      <c r="O157" s="3">
        <v>46.5</v>
      </c>
      <c r="P157" s="3">
        <f t="shared" si="10"/>
        <v>46.524999999999999</v>
      </c>
      <c r="Q157" s="2"/>
      <c r="R157" s="3">
        <f t="shared" si="11"/>
        <v>44.933333333333337</v>
      </c>
      <c r="S157" s="3">
        <f t="shared" si="12"/>
        <v>69.433333333333337</v>
      </c>
      <c r="T157" s="3">
        <f t="shared" si="13"/>
        <v>49.4</v>
      </c>
      <c r="U157" s="3">
        <f t="shared" si="14"/>
        <v>22.333333333333332</v>
      </c>
      <c r="X157" t="s">
        <v>321</v>
      </c>
      <c r="Y157">
        <v>43.211100000000002</v>
      </c>
      <c r="Z157">
        <v>-88.209199999999996</v>
      </c>
      <c r="AA157">
        <v>299.89999999999998</v>
      </c>
      <c r="AB157" t="s">
        <v>440</v>
      </c>
      <c r="AC157" t="s">
        <v>320</v>
      </c>
    </row>
    <row r="158" spans="1:30">
      <c r="A158" t="s">
        <v>322</v>
      </c>
      <c r="B158" t="s">
        <v>323</v>
      </c>
      <c r="C158" s="3">
        <v>17.5</v>
      </c>
      <c r="D158" s="3">
        <v>21.4</v>
      </c>
      <c r="E158" s="3">
        <v>33.200000000000003</v>
      </c>
      <c r="F158" s="3">
        <v>45.3</v>
      </c>
      <c r="G158" s="3">
        <v>57</v>
      </c>
      <c r="H158" s="3">
        <v>67</v>
      </c>
      <c r="I158" s="3">
        <v>70.8</v>
      </c>
      <c r="J158" s="3">
        <v>68.8</v>
      </c>
      <c r="K158" s="3">
        <v>61</v>
      </c>
      <c r="L158" s="3">
        <v>48.4</v>
      </c>
      <c r="M158" s="3">
        <v>35.4</v>
      </c>
      <c r="N158" s="3">
        <v>23.6</v>
      </c>
      <c r="O158" s="3">
        <v>45.8</v>
      </c>
      <c r="P158" s="3">
        <f t="shared" si="10"/>
        <v>45.783333333333331</v>
      </c>
      <c r="Q158" s="2"/>
      <c r="R158" s="3">
        <f t="shared" si="11"/>
        <v>45.166666666666664</v>
      </c>
      <c r="S158" s="3">
        <f t="shared" si="12"/>
        <v>68.866666666666674</v>
      </c>
      <c r="T158" s="3">
        <f t="shared" si="13"/>
        <v>48.266666666666673</v>
      </c>
      <c r="U158" s="3">
        <f t="shared" si="14"/>
        <v>20.833333333333332</v>
      </c>
      <c r="X158" t="s">
        <v>323</v>
      </c>
      <c r="Y158">
        <v>43.331400000000002</v>
      </c>
      <c r="Z158">
        <v>-90.388900000000007</v>
      </c>
      <c r="AA158">
        <v>221.9</v>
      </c>
      <c r="AB158" t="s">
        <v>440</v>
      </c>
      <c r="AC158" t="s">
        <v>322</v>
      </c>
    </row>
    <row r="159" spans="1:30">
      <c r="A159" t="s">
        <v>324</v>
      </c>
      <c r="B159" t="s">
        <v>325</v>
      </c>
      <c r="C159" s="3">
        <v>11.9</v>
      </c>
      <c r="D159" s="3">
        <v>15.6</v>
      </c>
      <c r="E159" s="3">
        <v>28.2</v>
      </c>
      <c r="F159" s="3">
        <v>42.5</v>
      </c>
      <c r="G159" s="3">
        <v>55.2</v>
      </c>
      <c r="H159" s="3">
        <v>65.099999999999994</v>
      </c>
      <c r="I159" s="3">
        <v>69.2</v>
      </c>
      <c r="J159" s="3">
        <v>66.7</v>
      </c>
      <c r="K159" s="3">
        <v>58.4</v>
      </c>
      <c r="L159" s="3">
        <v>45.6</v>
      </c>
      <c r="M159" s="3">
        <v>31.7</v>
      </c>
      <c r="N159" s="3">
        <v>18.5</v>
      </c>
      <c r="O159" s="3">
        <v>42.4</v>
      </c>
      <c r="P159" s="3">
        <f t="shared" si="10"/>
        <v>42.383333333333333</v>
      </c>
      <c r="Q159" s="2"/>
      <c r="R159" s="3">
        <f t="shared" si="11"/>
        <v>41.966666666666669</v>
      </c>
      <c r="S159" s="3">
        <f t="shared" si="12"/>
        <v>67</v>
      </c>
      <c r="T159" s="3">
        <f t="shared" si="13"/>
        <v>45.233333333333327</v>
      </c>
      <c r="U159" s="3">
        <f t="shared" si="14"/>
        <v>15.333333333333334</v>
      </c>
      <c r="X159" t="s">
        <v>325</v>
      </c>
      <c r="Y159">
        <v>45.214199999999998</v>
      </c>
      <c r="Z159">
        <v>-91.887500000000003</v>
      </c>
      <c r="AA159">
        <v>329.2</v>
      </c>
      <c r="AB159" t="s">
        <v>440</v>
      </c>
      <c r="AC159" t="s">
        <v>324</v>
      </c>
    </row>
    <row r="160" spans="1:30">
      <c r="A160" t="s">
        <v>326</v>
      </c>
      <c r="B160" t="s">
        <v>327</v>
      </c>
      <c r="C160" s="3">
        <v>17.3</v>
      </c>
      <c r="D160" s="3">
        <v>19.7</v>
      </c>
      <c r="E160" s="3">
        <v>30.9</v>
      </c>
      <c r="F160" s="3">
        <v>44</v>
      </c>
      <c r="G160" s="3">
        <v>56.3</v>
      </c>
      <c r="H160" s="3">
        <v>66.400000000000006</v>
      </c>
      <c r="I160" s="3">
        <v>70</v>
      </c>
      <c r="J160" s="3">
        <v>68.400000000000006</v>
      </c>
      <c r="K160" s="3">
        <v>61.1</v>
      </c>
      <c r="L160" s="3">
        <v>48.3</v>
      </c>
      <c r="M160" s="3">
        <v>35.1</v>
      </c>
      <c r="N160" s="3">
        <v>23.2</v>
      </c>
      <c r="O160" s="3">
        <v>45.1</v>
      </c>
      <c r="P160" s="3">
        <f t="shared" si="10"/>
        <v>45.058333333333337</v>
      </c>
      <c r="Q160" s="2"/>
      <c r="R160" s="3">
        <f t="shared" si="11"/>
        <v>43.733333333333327</v>
      </c>
      <c r="S160" s="3">
        <f t="shared" si="12"/>
        <v>68.266666666666666</v>
      </c>
      <c r="T160" s="3">
        <f t="shared" si="13"/>
        <v>48.166666666666664</v>
      </c>
      <c r="U160" s="3">
        <f t="shared" si="14"/>
        <v>20.066666666666666</v>
      </c>
      <c r="X160" t="s">
        <v>327</v>
      </c>
      <c r="Y160">
        <v>43.886400000000002</v>
      </c>
      <c r="Z160">
        <v>-88.744399999999999</v>
      </c>
      <c r="AA160">
        <v>283.5</v>
      </c>
      <c r="AB160" t="s">
        <v>440</v>
      </c>
      <c r="AC160" t="s">
        <v>326</v>
      </c>
    </row>
    <row r="161" spans="1:30">
      <c r="A161" t="s">
        <v>328</v>
      </c>
      <c r="B161" t="s">
        <v>329</v>
      </c>
      <c r="C161" s="3">
        <v>13.2</v>
      </c>
      <c r="D161" s="3">
        <v>17.3</v>
      </c>
      <c r="E161" s="3">
        <v>29.9</v>
      </c>
      <c r="F161" s="3">
        <v>43.4</v>
      </c>
      <c r="G161" s="3">
        <v>55.5</v>
      </c>
      <c r="H161" s="3">
        <v>65.400000000000006</v>
      </c>
      <c r="I161" s="3">
        <v>69.900000000000006</v>
      </c>
      <c r="J161" s="3">
        <v>67.7</v>
      </c>
      <c r="K161" s="3">
        <v>60.2</v>
      </c>
      <c r="L161" s="3">
        <v>46.7</v>
      </c>
      <c r="M161" s="3">
        <v>32.299999999999997</v>
      </c>
      <c r="N161" s="3">
        <v>19.600000000000001</v>
      </c>
      <c r="O161" s="3">
        <v>43.4</v>
      </c>
      <c r="P161" s="3">
        <f t="shared" si="10"/>
        <v>43.425000000000004</v>
      </c>
      <c r="Q161" s="2"/>
      <c r="R161" s="3">
        <f t="shared" si="11"/>
        <v>42.933333333333337</v>
      </c>
      <c r="S161" s="3">
        <f t="shared" si="12"/>
        <v>67.666666666666671</v>
      </c>
      <c r="T161" s="3">
        <f t="shared" si="13"/>
        <v>46.4</v>
      </c>
      <c r="U161" s="3">
        <f t="shared" si="14"/>
        <v>16.7</v>
      </c>
      <c r="X161" t="s">
        <v>329</v>
      </c>
      <c r="Y161">
        <v>44.854399999999998</v>
      </c>
      <c r="Z161">
        <v>-92.612200000000001</v>
      </c>
      <c r="AA161">
        <v>286.5</v>
      </c>
      <c r="AB161" t="s">
        <v>440</v>
      </c>
      <c r="AC161" t="s">
        <v>328</v>
      </c>
    </row>
    <row r="162" spans="1:30">
      <c r="A162" t="s">
        <v>330</v>
      </c>
      <c r="B162" t="s">
        <v>331</v>
      </c>
      <c r="C162" s="3">
        <v>20.2</v>
      </c>
      <c r="D162" s="3">
        <v>23.2</v>
      </c>
      <c r="E162" s="3">
        <v>33.700000000000003</v>
      </c>
      <c r="F162" s="3">
        <v>45.2</v>
      </c>
      <c r="G162" s="3">
        <v>56.5</v>
      </c>
      <c r="H162" s="3">
        <v>66.599999999999994</v>
      </c>
      <c r="I162" s="3">
        <v>70.8</v>
      </c>
      <c r="J162" s="3">
        <v>69.3</v>
      </c>
      <c r="K162" s="3">
        <v>61.8</v>
      </c>
      <c r="L162" s="3">
        <v>49.8</v>
      </c>
      <c r="M162" s="3">
        <v>37</v>
      </c>
      <c r="N162" s="3">
        <v>26.2</v>
      </c>
      <c r="O162" s="3">
        <v>46.7</v>
      </c>
      <c r="P162" s="3">
        <f t="shared" si="10"/>
        <v>46.69166666666667</v>
      </c>
      <c r="Q162" s="2"/>
      <c r="R162" s="3">
        <f t="shared" si="11"/>
        <v>45.133333333333333</v>
      </c>
      <c r="S162" s="3">
        <f t="shared" si="12"/>
        <v>68.899999999999991</v>
      </c>
      <c r="T162" s="3">
        <f t="shared" si="13"/>
        <v>49.533333333333331</v>
      </c>
      <c r="U162" s="3">
        <f t="shared" si="14"/>
        <v>23.2</v>
      </c>
      <c r="X162" t="s">
        <v>331</v>
      </c>
      <c r="Y162">
        <v>42.726900000000001</v>
      </c>
      <c r="Z162">
        <v>-88.225800000000007</v>
      </c>
      <c r="AA162">
        <v>238.7</v>
      </c>
      <c r="AB162" t="s">
        <v>440</v>
      </c>
      <c r="AC162" t="s">
        <v>330</v>
      </c>
    </row>
    <row r="163" spans="1:30">
      <c r="A163" t="s">
        <v>332</v>
      </c>
      <c r="B163" t="s">
        <v>333</v>
      </c>
      <c r="C163" s="3">
        <v>18.399999999999999</v>
      </c>
      <c r="D163" s="3">
        <v>22.3</v>
      </c>
      <c r="E163" s="3">
        <v>34.1</v>
      </c>
      <c r="F163" s="3">
        <v>46.6</v>
      </c>
      <c r="G163" s="3">
        <v>58</v>
      </c>
      <c r="H163" s="3">
        <v>67.3</v>
      </c>
      <c r="I163" s="3">
        <v>70.900000000000006</v>
      </c>
      <c r="J163" s="3">
        <v>68.900000000000006</v>
      </c>
      <c r="K163" s="3">
        <v>62.2</v>
      </c>
      <c r="L163" s="3">
        <v>50.2</v>
      </c>
      <c r="M163" s="3">
        <v>36.4</v>
      </c>
      <c r="N163" s="3">
        <v>23.9</v>
      </c>
      <c r="O163" s="3">
        <v>46.6</v>
      </c>
      <c r="P163" s="3">
        <f t="shared" si="10"/>
        <v>46.599999999999994</v>
      </c>
      <c r="Q163" s="2"/>
      <c r="R163" s="3">
        <f t="shared" si="11"/>
        <v>46.233333333333327</v>
      </c>
      <c r="S163" s="3">
        <f t="shared" si="12"/>
        <v>69.033333333333331</v>
      </c>
      <c r="T163" s="3">
        <f t="shared" si="13"/>
        <v>49.6</v>
      </c>
      <c r="U163" s="3">
        <f t="shared" si="14"/>
        <v>21.533333333333331</v>
      </c>
      <c r="X163" t="s">
        <v>333</v>
      </c>
      <c r="Y163">
        <v>43.445</v>
      </c>
      <c r="Z163">
        <v>-89.969700000000003</v>
      </c>
      <c r="AA163">
        <v>384</v>
      </c>
      <c r="AB163" t="s">
        <v>440</v>
      </c>
      <c r="AC163" t="s">
        <v>332</v>
      </c>
    </row>
    <row r="164" spans="1:30">
      <c r="A164" t="s">
        <v>334</v>
      </c>
      <c r="B164" t="s">
        <v>335</v>
      </c>
      <c r="C164" s="3">
        <v>15.3</v>
      </c>
      <c r="D164" s="3">
        <v>18.8</v>
      </c>
      <c r="E164" s="3">
        <v>30.5</v>
      </c>
      <c r="F164" s="3">
        <v>43.6</v>
      </c>
      <c r="G164" s="3">
        <v>56.2</v>
      </c>
      <c r="H164" s="3">
        <v>65.599999999999994</v>
      </c>
      <c r="I164" s="3">
        <v>69.599999999999994</v>
      </c>
      <c r="J164" s="3">
        <v>67.900000000000006</v>
      </c>
      <c r="K164" s="3">
        <v>60.3</v>
      </c>
      <c r="L164" s="3">
        <v>47.4</v>
      </c>
      <c r="M164" s="3">
        <v>34</v>
      </c>
      <c r="N164" s="3">
        <v>21.9</v>
      </c>
      <c r="O164" s="3">
        <v>44.3</v>
      </c>
      <c r="P164" s="3">
        <f t="shared" si="10"/>
        <v>44.258333333333333</v>
      </c>
      <c r="Q164" s="2"/>
      <c r="R164" s="3">
        <f t="shared" si="11"/>
        <v>43.433333333333337</v>
      </c>
      <c r="S164" s="3">
        <f t="shared" si="12"/>
        <v>67.7</v>
      </c>
      <c r="T164" s="3">
        <f t="shared" si="13"/>
        <v>47.233333333333327</v>
      </c>
      <c r="U164" s="3">
        <f t="shared" si="14"/>
        <v>18.666666666666668</v>
      </c>
      <c r="X164" t="s">
        <v>335</v>
      </c>
      <c r="Y164">
        <v>44.751100000000001</v>
      </c>
      <c r="Z164">
        <v>-89.245000000000005</v>
      </c>
      <c r="AA164">
        <v>360.6</v>
      </c>
      <c r="AB164" t="s">
        <v>440</v>
      </c>
      <c r="AC164" t="s">
        <v>334</v>
      </c>
    </row>
    <row r="165" spans="1:30">
      <c r="A165" t="s">
        <v>336</v>
      </c>
      <c r="B165" t="s">
        <v>337</v>
      </c>
      <c r="C165" s="3">
        <v>17.2</v>
      </c>
      <c r="D165" s="3">
        <v>20.9</v>
      </c>
      <c r="E165" s="3">
        <v>33.200000000000003</v>
      </c>
      <c r="F165" s="3">
        <v>45.2</v>
      </c>
      <c r="G165" s="3">
        <v>57.3</v>
      </c>
      <c r="H165" s="3">
        <v>67.3</v>
      </c>
      <c r="I165" s="3">
        <v>70.7</v>
      </c>
      <c r="J165" s="3">
        <v>69</v>
      </c>
      <c r="K165" s="3">
        <v>61.2</v>
      </c>
      <c r="L165" s="3">
        <v>49.1</v>
      </c>
      <c r="M165" s="3">
        <v>35.5</v>
      </c>
      <c r="N165" s="3">
        <v>23.8</v>
      </c>
      <c r="O165" s="3">
        <v>45.9</v>
      </c>
      <c r="P165" s="3">
        <f t="shared" si="10"/>
        <v>45.866666666666667</v>
      </c>
      <c r="Q165" s="2"/>
      <c r="R165" s="3">
        <f t="shared" si="11"/>
        <v>45.233333333333327</v>
      </c>
      <c r="S165" s="3">
        <f t="shared" si="12"/>
        <v>69</v>
      </c>
      <c r="T165" s="3">
        <f t="shared" si="13"/>
        <v>48.6</v>
      </c>
      <c r="U165" s="3">
        <f t="shared" si="14"/>
        <v>20.633333333333333</v>
      </c>
      <c r="X165" t="s">
        <v>337</v>
      </c>
      <c r="Y165">
        <v>43.261899999999997</v>
      </c>
      <c r="Z165">
        <v>-89.734999999999999</v>
      </c>
      <c r="AA165">
        <v>228.6</v>
      </c>
      <c r="AB165" t="s">
        <v>440</v>
      </c>
      <c r="AC165" t="s">
        <v>336</v>
      </c>
    </row>
    <row r="166" spans="1:30">
      <c r="A166" t="s">
        <v>338</v>
      </c>
      <c r="B166" t="s">
        <v>339</v>
      </c>
      <c r="C166" s="3">
        <v>19.399999999999999</v>
      </c>
      <c r="D166" s="3">
        <v>22.3</v>
      </c>
      <c r="E166" s="3">
        <v>31.7</v>
      </c>
      <c r="F166" s="3">
        <v>42.3</v>
      </c>
      <c r="G166" s="3">
        <v>53.7</v>
      </c>
      <c r="H166" s="3">
        <v>63.6</v>
      </c>
      <c r="I166" s="3">
        <v>68.7</v>
      </c>
      <c r="J166" s="3">
        <v>67.099999999999994</v>
      </c>
      <c r="K166" s="3">
        <v>60.4</v>
      </c>
      <c r="L166" s="3">
        <v>48.5</v>
      </c>
      <c r="M166" s="3">
        <v>36.200000000000003</v>
      </c>
      <c r="N166" s="3">
        <v>25.7</v>
      </c>
      <c r="O166" s="3">
        <v>45</v>
      </c>
      <c r="P166" s="3">
        <f t="shared" si="10"/>
        <v>44.966666666666669</v>
      </c>
      <c r="Q166" s="2"/>
      <c r="R166" s="3">
        <f t="shared" si="11"/>
        <v>42.56666666666667</v>
      </c>
      <c r="S166" s="3">
        <f t="shared" si="12"/>
        <v>66.466666666666669</v>
      </c>
      <c r="T166" s="3">
        <f t="shared" si="13"/>
        <v>48.366666666666674</v>
      </c>
      <c r="U166" s="3">
        <f t="shared" si="14"/>
        <v>22.466666666666665</v>
      </c>
      <c r="X166" t="s">
        <v>339</v>
      </c>
      <c r="Y166">
        <v>43.375</v>
      </c>
      <c r="Z166">
        <v>-87.940299999999993</v>
      </c>
      <c r="AA166">
        <v>233.5</v>
      </c>
      <c r="AB166" t="s">
        <v>440</v>
      </c>
      <c r="AC166" t="s">
        <v>338</v>
      </c>
    </row>
    <row r="167" spans="1:30">
      <c r="A167" t="s">
        <v>340</v>
      </c>
      <c r="B167" t="s">
        <v>341</v>
      </c>
      <c r="C167" s="3">
        <v>13</v>
      </c>
      <c r="D167" s="3">
        <v>16.100000000000001</v>
      </c>
      <c r="E167" s="3">
        <v>26.5</v>
      </c>
      <c r="F167" s="3">
        <v>39</v>
      </c>
      <c r="G167" s="3">
        <v>52.3</v>
      </c>
      <c r="H167" s="3">
        <v>61.9</v>
      </c>
      <c r="I167" s="3">
        <v>66.900000000000006</v>
      </c>
      <c r="J167" s="3">
        <v>65.3</v>
      </c>
      <c r="K167" s="3">
        <v>58</v>
      </c>
      <c r="L167" s="3">
        <v>45.2</v>
      </c>
      <c r="M167" s="3">
        <v>31.6</v>
      </c>
      <c r="N167" s="3">
        <v>19.5</v>
      </c>
      <c r="O167" s="3">
        <v>41.3</v>
      </c>
      <c r="P167" s="3">
        <f t="shared" si="10"/>
        <v>41.274999999999999</v>
      </c>
      <c r="Q167" s="2"/>
      <c r="R167" s="3">
        <f t="shared" si="11"/>
        <v>39.266666666666666</v>
      </c>
      <c r="S167" s="3">
        <f t="shared" si="12"/>
        <v>64.7</v>
      </c>
      <c r="T167" s="3">
        <f t="shared" si="13"/>
        <v>44.933333333333337</v>
      </c>
      <c r="U167" s="3">
        <f t="shared" si="14"/>
        <v>16.2</v>
      </c>
      <c r="X167" t="s">
        <v>341</v>
      </c>
      <c r="Y167">
        <v>46.485799999999998</v>
      </c>
      <c r="Z167">
        <v>-90.437200000000004</v>
      </c>
      <c r="AA167">
        <v>355.1</v>
      </c>
      <c r="AB167" t="s">
        <v>440</v>
      </c>
      <c r="AC167" t="s">
        <v>340</v>
      </c>
    </row>
    <row r="168" spans="1:30">
      <c r="A168" t="s">
        <v>342</v>
      </c>
      <c r="B168" t="s">
        <v>343</v>
      </c>
      <c r="C168" s="3">
        <v>15.1</v>
      </c>
      <c r="D168" s="3">
        <v>18.399999999999999</v>
      </c>
      <c r="E168" s="3">
        <v>29.9</v>
      </c>
      <c r="F168" s="3">
        <v>43</v>
      </c>
      <c r="G168" s="3">
        <v>55.8</v>
      </c>
      <c r="H168" s="3">
        <v>65.599999999999994</v>
      </c>
      <c r="I168" s="3">
        <v>69.7</v>
      </c>
      <c r="J168" s="3">
        <v>67.7</v>
      </c>
      <c r="K168" s="3">
        <v>59.7</v>
      </c>
      <c r="L168" s="3">
        <v>46.8</v>
      </c>
      <c r="M168" s="3">
        <v>33.700000000000003</v>
      </c>
      <c r="N168" s="3">
        <v>21.5</v>
      </c>
      <c r="O168" s="3">
        <v>43.9</v>
      </c>
      <c r="P168" s="3">
        <f t="shared" si="10"/>
        <v>43.908333333333331</v>
      </c>
      <c r="Q168" s="2"/>
      <c r="R168" s="3">
        <f t="shared" si="11"/>
        <v>42.9</v>
      </c>
      <c r="S168" s="3">
        <f t="shared" si="12"/>
        <v>67.666666666666671</v>
      </c>
      <c r="T168" s="3">
        <f t="shared" si="13"/>
        <v>46.733333333333327</v>
      </c>
      <c r="U168" s="3">
        <f t="shared" si="14"/>
        <v>18.333333333333332</v>
      </c>
      <c r="X168" t="s">
        <v>343</v>
      </c>
      <c r="Y168">
        <v>44.763100000000001</v>
      </c>
      <c r="Z168">
        <v>-88.618300000000005</v>
      </c>
      <c r="AA168">
        <v>245.7</v>
      </c>
      <c r="AB168" t="s">
        <v>440</v>
      </c>
      <c r="AC168" t="s">
        <v>342</v>
      </c>
    </row>
    <row r="169" spans="1:30">
      <c r="A169" t="s">
        <v>344</v>
      </c>
      <c r="B169" t="s">
        <v>345</v>
      </c>
      <c r="C169" s="3">
        <v>22.5</v>
      </c>
      <c r="D169" s="3">
        <v>25.3</v>
      </c>
      <c r="E169" s="3">
        <v>34.200000000000003</v>
      </c>
      <c r="F169" s="3">
        <v>44</v>
      </c>
      <c r="G169" s="3">
        <v>54.6</v>
      </c>
      <c r="H169" s="3">
        <v>65.099999999999994</v>
      </c>
      <c r="I169" s="3">
        <v>72.3</v>
      </c>
      <c r="J169" s="3">
        <v>71</v>
      </c>
      <c r="K169" s="3">
        <v>63.7</v>
      </c>
      <c r="L169" s="3">
        <v>50.9</v>
      </c>
      <c r="M169" s="3">
        <v>38.799999999999997</v>
      </c>
      <c r="N169" s="3">
        <v>28.5</v>
      </c>
      <c r="O169" s="3">
        <v>47.6</v>
      </c>
      <c r="P169" s="3">
        <f t="shared" si="10"/>
        <v>47.574999999999996</v>
      </c>
      <c r="Q169" s="2"/>
      <c r="R169" s="3">
        <f t="shared" si="11"/>
        <v>44.266666666666673</v>
      </c>
      <c r="S169" s="3">
        <f t="shared" si="12"/>
        <v>69.466666666666654</v>
      </c>
      <c r="T169" s="3">
        <f t="shared" si="13"/>
        <v>51.133333333333326</v>
      </c>
      <c r="U169" s="3">
        <f t="shared" si="14"/>
        <v>25.433333333333334</v>
      </c>
      <c r="X169" t="s">
        <v>345</v>
      </c>
      <c r="Y169">
        <v>43.75</v>
      </c>
      <c r="Z169">
        <v>-87.716700000000003</v>
      </c>
      <c r="AA169">
        <v>197.5</v>
      </c>
      <c r="AB169" t="s">
        <v>440</v>
      </c>
      <c r="AC169" t="s">
        <v>344</v>
      </c>
    </row>
    <row r="170" spans="1:30">
      <c r="A170" t="s">
        <v>346</v>
      </c>
      <c r="B170" t="s">
        <v>347</v>
      </c>
      <c r="C170" s="3">
        <v>19.399999999999999</v>
      </c>
      <c r="D170" s="3">
        <v>22.1</v>
      </c>
      <c r="E170" s="3">
        <v>32.1</v>
      </c>
      <c r="F170" s="3">
        <v>43</v>
      </c>
      <c r="G170" s="3">
        <v>54.2</v>
      </c>
      <c r="H170" s="3">
        <v>64.5</v>
      </c>
      <c r="I170" s="3">
        <v>69.3</v>
      </c>
      <c r="J170" s="3">
        <v>67.7</v>
      </c>
      <c r="K170" s="3">
        <v>60.4</v>
      </c>
      <c r="L170" s="3">
        <v>48.5</v>
      </c>
      <c r="M170" s="3">
        <v>36.299999999999997</v>
      </c>
      <c r="N170" s="3">
        <v>25.5</v>
      </c>
      <c r="O170" s="3">
        <v>45.2</v>
      </c>
      <c r="P170" s="3">
        <f t="shared" si="10"/>
        <v>45.25</v>
      </c>
      <c r="Q170" s="2"/>
      <c r="R170" s="3">
        <f t="shared" si="11"/>
        <v>43.1</v>
      </c>
      <c r="S170" s="3">
        <f t="shared" si="12"/>
        <v>67.166666666666671</v>
      </c>
      <c r="T170" s="3">
        <f t="shared" si="13"/>
        <v>48.4</v>
      </c>
      <c r="U170" s="3">
        <f t="shared" si="14"/>
        <v>22.333333333333332</v>
      </c>
      <c r="X170" t="s">
        <v>347</v>
      </c>
      <c r="Y170">
        <v>43.769399999999997</v>
      </c>
      <c r="Z170">
        <v>-87.8506</v>
      </c>
      <c r="AA170">
        <v>227.4</v>
      </c>
      <c r="AB170" t="s">
        <v>440</v>
      </c>
      <c r="AC170" t="s">
        <v>346</v>
      </c>
    </row>
    <row r="171" spans="1:30">
      <c r="A171" t="s">
        <v>348</v>
      </c>
      <c r="B171" t="s">
        <v>349</v>
      </c>
      <c r="C171" s="3">
        <v>19.899999999999999</v>
      </c>
      <c r="D171" s="3">
        <v>22.8</v>
      </c>
      <c r="E171" s="3">
        <v>31.9</v>
      </c>
      <c r="F171" s="3">
        <v>41.6</v>
      </c>
      <c r="G171" s="3">
        <v>51.6</v>
      </c>
      <c r="H171" s="3">
        <v>61.3</v>
      </c>
      <c r="I171" s="3">
        <v>68.7</v>
      </c>
      <c r="J171" s="3">
        <v>67.900000000000006</v>
      </c>
      <c r="K171" s="3">
        <v>60.6</v>
      </c>
      <c r="L171" s="3">
        <v>49.7</v>
      </c>
      <c r="M171" s="3">
        <v>37.4</v>
      </c>
      <c r="N171" s="3">
        <v>26.4</v>
      </c>
      <c r="O171" s="3">
        <v>45</v>
      </c>
      <c r="P171" s="3">
        <f t="shared" si="10"/>
        <v>44.983333333333327</v>
      </c>
      <c r="Q171" s="2"/>
      <c r="R171" s="3">
        <f t="shared" si="11"/>
        <v>41.699999999999996</v>
      </c>
      <c r="S171" s="3">
        <f t="shared" si="12"/>
        <v>65.966666666666669</v>
      </c>
      <c r="T171" s="3">
        <f t="shared" si="13"/>
        <v>49.233333333333341</v>
      </c>
      <c r="U171" s="3">
        <f t="shared" si="14"/>
        <v>23.033333333333331</v>
      </c>
      <c r="X171" t="s">
        <v>349</v>
      </c>
      <c r="Y171">
        <v>43.718299999999999</v>
      </c>
      <c r="Z171">
        <v>-87.708600000000004</v>
      </c>
      <c r="AA171">
        <v>183.8</v>
      </c>
      <c r="AB171" t="s">
        <v>440</v>
      </c>
      <c r="AC171" t="s">
        <v>348</v>
      </c>
    </row>
    <row r="172" spans="1:30">
      <c r="A172" t="s">
        <v>350</v>
      </c>
      <c r="B172" t="s">
        <v>351</v>
      </c>
      <c r="C172" s="3">
        <v>16.899999999999999</v>
      </c>
      <c r="D172" s="3">
        <v>20.3</v>
      </c>
      <c r="E172" s="3">
        <v>30.7</v>
      </c>
      <c r="F172" s="3">
        <v>43</v>
      </c>
      <c r="G172" s="3">
        <v>54.7</v>
      </c>
      <c r="H172" s="3">
        <v>64.900000000000006</v>
      </c>
      <c r="I172" s="3">
        <v>69.2</v>
      </c>
      <c r="J172" s="3">
        <v>67.2</v>
      </c>
      <c r="K172" s="3">
        <v>59.9</v>
      </c>
      <c r="L172" s="3">
        <v>47.8</v>
      </c>
      <c r="M172" s="3">
        <v>34.700000000000003</v>
      </c>
      <c r="N172" s="3">
        <v>23.3</v>
      </c>
      <c r="O172" s="3">
        <v>44.4</v>
      </c>
      <c r="P172" s="3">
        <f t="shared" si="10"/>
        <v>44.383333333333333</v>
      </c>
      <c r="Q172" s="2"/>
      <c r="R172" s="3">
        <f t="shared" si="11"/>
        <v>42.800000000000004</v>
      </c>
      <c r="S172" s="3">
        <f t="shared" si="12"/>
        <v>67.100000000000009</v>
      </c>
      <c r="T172" s="3">
        <f t="shared" si="13"/>
        <v>47.466666666666661</v>
      </c>
      <c r="U172" s="3">
        <f t="shared" si="14"/>
        <v>20.166666666666668</v>
      </c>
      <c r="X172" t="s">
        <v>351</v>
      </c>
      <c r="Y172">
        <v>43.3339</v>
      </c>
      <c r="Z172">
        <v>-88.297799999999995</v>
      </c>
      <c r="AA172">
        <v>313.60000000000002</v>
      </c>
      <c r="AB172" t="s">
        <v>440</v>
      </c>
      <c r="AC172" t="s">
        <v>350</v>
      </c>
    </row>
    <row r="173" spans="1:30">
      <c r="A173" t="s">
        <v>352</v>
      </c>
      <c r="B173" t="s">
        <v>353</v>
      </c>
      <c r="C173" s="3">
        <v>12.4</v>
      </c>
      <c r="D173" s="3">
        <v>16.5</v>
      </c>
      <c r="E173" s="3">
        <v>28.5</v>
      </c>
      <c r="F173" s="3">
        <v>41.6</v>
      </c>
      <c r="G173" s="3">
        <v>55</v>
      </c>
      <c r="H173" s="3">
        <v>64.599999999999994</v>
      </c>
      <c r="I173" s="3">
        <v>69.3</v>
      </c>
      <c r="J173" s="3">
        <v>67.7</v>
      </c>
      <c r="K173" s="3">
        <v>58.9</v>
      </c>
      <c r="L173" s="3">
        <v>45.7</v>
      </c>
      <c r="M173" s="3">
        <v>31.3</v>
      </c>
      <c r="N173" s="3">
        <v>18.600000000000001</v>
      </c>
      <c r="O173" s="3">
        <v>42.5</v>
      </c>
      <c r="P173" s="3">
        <f t="shared" si="10"/>
        <v>42.508333333333333</v>
      </c>
      <c r="Q173" s="2"/>
      <c r="R173" s="3">
        <f t="shared" si="11"/>
        <v>41.699999999999996</v>
      </c>
      <c r="S173" s="3">
        <f t="shared" si="12"/>
        <v>67.199999999999989</v>
      </c>
      <c r="T173" s="3">
        <f t="shared" si="13"/>
        <v>45.300000000000004</v>
      </c>
      <c r="U173" s="3">
        <f t="shared" si="14"/>
        <v>15.833333333333334</v>
      </c>
      <c r="X173" t="s">
        <v>353</v>
      </c>
      <c r="Y173">
        <v>46.357500000000002</v>
      </c>
      <c r="Z173">
        <v>-91.831699999999998</v>
      </c>
      <c r="AA173">
        <v>344.4</v>
      </c>
      <c r="AB173" t="s">
        <v>440</v>
      </c>
      <c r="AC173" t="s">
        <v>352</v>
      </c>
    </row>
    <row r="174" spans="1:30">
      <c r="A174" t="s">
        <v>354</v>
      </c>
      <c r="B174" t="s">
        <v>355</v>
      </c>
      <c r="C174" s="3">
        <v>23.2</v>
      </c>
      <c r="D174" s="3">
        <v>25.7</v>
      </c>
      <c r="E174" s="3">
        <v>35</v>
      </c>
      <c r="F174" s="3">
        <v>45</v>
      </c>
      <c r="G174" s="3">
        <v>55.7</v>
      </c>
      <c r="H174" s="3">
        <v>65.900000000000006</v>
      </c>
      <c r="I174" s="3">
        <v>72.599999999999994</v>
      </c>
      <c r="J174" s="3">
        <v>71.7</v>
      </c>
      <c r="K174" s="3">
        <v>64.5</v>
      </c>
      <c r="L174" s="3">
        <v>52.3</v>
      </c>
      <c r="M174" s="3">
        <v>40.200000000000003</v>
      </c>
      <c r="N174" s="3">
        <v>29</v>
      </c>
      <c r="O174" s="3">
        <v>48.4</v>
      </c>
      <c r="P174" s="3">
        <f t="shared" si="10"/>
        <v>48.400000000000006</v>
      </c>
      <c r="Q174" s="2"/>
      <c r="R174" s="3">
        <f t="shared" si="11"/>
        <v>45.233333333333327</v>
      </c>
      <c r="S174" s="3">
        <f t="shared" si="12"/>
        <v>70.066666666666663</v>
      </c>
      <c r="T174" s="3">
        <f t="shared" si="13"/>
        <v>52.333333333333336</v>
      </c>
      <c r="U174" s="3">
        <f t="shared" si="14"/>
        <v>25.966666666666669</v>
      </c>
      <c r="X174" t="s">
        <v>355</v>
      </c>
      <c r="Y174">
        <v>42.9011</v>
      </c>
      <c r="Z174">
        <v>-87.849400000000003</v>
      </c>
      <c r="AA174">
        <v>198.1</v>
      </c>
      <c r="AB174" t="s">
        <v>440</v>
      </c>
      <c r="AC174" t="s">
        <v>354</v>
      </c>
    </row>
    <row r="175" spans="1:30">
      <c r="A175" t="s">
        <v>356</v>
      </c>
      <c r="B175" t="s">
        <v>357</v>
      </c>
      <c r="C175" s="3">
        <v>15</v>
      </c>
      <c r="D175" s="3">
        <v>19.399999999999999</v>
      </c>
      <c r="E175" s="3">
        <v>31.5</v>
      </c>
      <c r="F175" s="3">
        <v>44.2</v>
      </c>
      <c r="G175" s="3">
        <v>56.6</v>
      </c>
      <c r="H175" s="3">
        <v>66.900000000000006</v>
      </c>
      <c r="I175" s="3">
        <v>70.8</v>
      </c>
      <c r="J175" s="3">
        <v>68.5</v>
      </c>
      <c r="K175" s="3">
        <v>60.2</v>
      </c>
      <c r="L175" s="3">
        <v>47</v>
      </c>
      <c r="M175" s="3">
        <v>33.6</v>
      </c>
      <c r="N175" s="3">
        <v>21.5</v>
      </c>
      <c r="O175" s="3">
        <v>44.6</v>
      </c>
      <c r="P175" s="3">
        <f t="shared" si="10"/>
        <v>44.6</v>
      </c>
      <c r="Q175" s="2"/>
      <c r="R175" s="3">
        <f t="shared" si="11"/>
        <v>44.1</v>
      </c>
      <c r="S175" s="3">
        <f t="shared" si="12"/>
        <v>68.733333333333334</v>
      </c>
      <c r="T175" s="3">
        <f t="shared" si="13"/>
        <v>46.933333333333337</v>
      </c>
      <c r="U175" s="3">
        <f t="shared" si="14"/>
        <v>18.633333333333333</v>
      </c>
      <c r="X175" t="s">
        <v>357</v>
      </c>
      <c r="Y175">
        <v>43.936399999999999</v>
      </c>
      <c r="Z175">
        <v>-90.816400000000002</v>
      </c>
      <c r="AA175">
        <v>238.4</v>
      </c>
      <c r="AB175" t="s">
        <v>440</v>
      </c>
      <c r="AC175" t="s">
        <v>356</v>
      </c>
    </row>
    <row r="176" spans="1:30">
      <c r="A176" t="s">
        <v>358</v>
      </c>
      <c r="B176" t="s">
        <v>359</v>
      </c>
      <c r="C176" s="3">
        <v>10.8</v>
      </c>
      <c r="D176" s="3">
        <v>15.4</v>
      </c>
      <c r="E176" s="3">
        <v>28.6</v>
      </c>
      <c r="F176" s="3">
        <v>42.4</v>
      </c>
      <c r="G176" s="3">
        <v>55.2</v>
      </c>
      <c r="H176" s="3">
        <v>64.900000000000006</v>
      </c>
      <c r="I176" s="3">
        <v>69</v>
      </c>
      <c r="J176" s="3">
        <v>67.099999999999994</v>
      </c>
      <c r="K176" s="3">
        <v>58.8</v>
      </c>
      <c r="L176" s="3">
        <v>45.8</v>
      </c>
      <c r="M176" s="3">
        <v>30.9</v>
      </c>
      <c r="N176" s="3">
        <v>17.5</v>
      </c>
      <c r="O176" s="3">
        <v>42.2</v>
      </c>
      <c r="P176" s="3">
        <f t="shared" si="10"/>
        <v>42.199999999999996</v>
      </c>
      <c r="Q176" s="2"/>
      <c r="R176" s="3">
        <f t="shared" si="11"/>
        <v>42.06666666666667</v>
      </c>
      <c r="S176" s="3">
        <f t="shared" si="12"/>
        <v>67</v>
      </c>
      <c r="T176" s="3">
        <f t="shared" si="13"/>
        <v>45.166666666666664</v>
      </c>
      <c r="U176" s="3">
        <f t="shared" si="14"/>
        <v>14.566666666666668</v>
      </c>
      <c r="X176" t="s">
        <v>359</v>
      </c>
      <c r="Y176">
        <v>45.823599999999999</v>
      </c>
      <c r="Z176">
        <v>-91.876099999999994</v>
      </c>
      <c r="AA176">
        <v>335.3</v>
      </c>
      <c r="AB176" t="s">
        <v>440</v>
      </c>
      <c r="AC176" t="s">
        <v>358</v>
      </c>
      <c r="AD176" t="s">
        <v>441</v>
      </c>
    </row>
    <row r="177" spans="1:30">
      <c r="A177" t="s">
        <v>360</v>
      </c>
      <c r="B177" t="s">
        <v>361</v>
      </c>
      <c r="C177" s="3">
        <v>12.9</v>
      </c>
      <c r="D177" s="3">
        <v>16.600000000000001</v>
      </c>
      <c r="E177" s="3">
        <v>29.7</v>
      </c>
      <c r="F177" s="3">
        <v>44.2</v>
      </c>
      <c r="G177" s="3">
        <v>56.9</v>
      </c>
      <c r="H177" s="3">
        <v>67</v>
      </c>
      <c r="I177" s="3">
        <v>71.3</v>
      </c>
      <c r="J177" s="3">
        <v>69.400000000000006</v>
      </c>
      <c r="K177" s="3">
        <v>61.4</v>
      </c>
      <c r="L177" s="3">
        <v>47.9</v>
      </c>
      <c r="M177" s="3">
        <v>33.1</v>
      </c>
      <c r="N177" s="3">
        <v>19.899999999999999</v>
      </c>
      <c r="O177" s="3">
        <v>44.2</v>
      </c>
      <c r="P177" s="3">
        <f t="shared" si="10"/>
        <v>44.191666666666663</v>
      </c>
      <c r="Q177" s="2"/>
      <c r="R177" s="3">
        <f t="shared" si="11"/>
        <v>43.6</v>
      </c>
      <c r="S177" s="3">
        <f t="shared" si="12"/>
        <v>69.233333333333334</v>
      </c>
      <c r="T177" s="3">
        <f t="shared" si="13"/>
        <v>47.466666666666669</v>
      </c>
      <c r="U177" s="3">
        <f t="shared" si="14"/>
        <v>16.466666666666665</v>
      </c>
      <c r="X177" t="s">
        <v>361</v>
      </c>
      <c r="Y177">
        <v>45.411700000000003</v>
      </c>
      <c r="Z177">
        <v>-92.646699999999996</v>
      </c>
      <c r="AA177">
        <v>228.6</v>
      </c>
      <c r="AB177" t="s">
        <v>440</v>
      </c>
      <c r="AC177" t="s">
        <v>360</v>
      </c>
    </row>
    <row r="178" spans="1:30">
      <c r="A178" t="s">
        <v>362</v>
      </c>
      <c r="B178" t="s">
        <v>363</v>
      </c>
      <c r="C178" s="3">
        <v>10.199999999999999</v>
      </c>
      <c r="D178" s="3">
        <v>13.2</v>
      </c>
      <c r="E178" s="3">
        <v>24.7</v>
      </c>
      <c r="F178" s="3">
        <v>37.5</v>
      </c>
      <c r="G178" s="3">
        <v>51.3</v>
      </c>
      <c r="H178" s="3">
        <v>61.9</v>
      </c>
      <c r="I178" s="3">
        <v>65.900000000000006</v>
      </c>
      <c r="J178" s="3">
        <v>64</v>
      </c>
      <c r="K178" s="3">
        <v>56.3</v>
      </c>
      <c r="L178" s="3">
        <v>42.8</v>
      </c>
      <c r="M178" s="3">
        <v>29.3</v>
      </c>
      <c r="N178" s="3">
        <v>17.100000000000001</v>
      </c>
      <c r="O178" s="3">
        <v>39.5</v>
      </c>
      <c r="P178" s="3">
        <f t="shared" si="10"/>
        <v>39.516666666666673</v>
      </c>
      <c r="Q178" s="2"/>
      <c r="R178" s="3">
        <f t="shared" si="11"/>
        <v>37.833333333333336</v>
      </c>
      <c r="S178" s="3">
        <f t="shared" si="12"/>
        <v>63.933333333333337</v>
      </c>
      <c r="T178" s="3">
        <f t="shared" si="13"/>
        <v>42.800000000000004</v>
      </c>
      <c r="U178" s="3">
        <f t="shared" si="14"/>
        <v>13.5</v>
      </c>
      <c r="X178" t="s">
        <v>363</v>
      </c>
      <c r="Y178">
        <v>45.915599999999998</v>
      </c>
      <c r="Z178">
        <v>-89.489400000000003</v>
      </c>
      <c r="AA178">
        <v>500.8</v>
      </c>
      <c r="AB178" t="s">
        <v>440</v>
      </c>
      <c r="AC178" t="s">
        <v>362</v>
      </c>
    </row>
    <row r="179" spans="1:30">
      <c r="A179" t="s">
        <v>364</v>
      </c>
      <c r="B179" t="s">
        <v>365</v>
      </c>
      <c r="C179" s="3">
        <v>12.8</v>
      </c>
      <c r="D179" s="3">
        <v>17</v>
      </c>
      <c r="E179" s="3">
        <v>29.6</v>
      </c>
      <c r="F179" s="3">
        <v>43.3</v>
      </c>
      <c r="G179" s="3">
        <v>56</v>
      </c>
      <c r="H179" s="3">
        <v>65.599999999999994</v>
      </c>
      <c r="I179" s="3">
        <v>69.5</v>
      </c>
      <c r="J179" s="3">
        <v>67.599999999999994</v>
      </c>
      <c r="K179" s="3">
        <v>59.4</v>
      </c>
      <c r="L179" s="3">
        <v>46.6</v>
      </c>
      <c r="M179" s="3">
        <v>32.9</v>
      </c>
      <c r="N179" s="3">
        <v>19.7</v>
      </c>
      <c r="O179" s="3">
        <v>43.3</v>
      </c>
      <c r="P179" s="3">
        <f t="shared" si="10"/>
        <v>43.333333333333336</v>
      </c>
      <c r="Q179" s="2"/>
      <c r="R179" s="3">
        <f t="shared" si="11"/>
        <v>42.966666666666669</v>
      </c>
      <c r="S179" s="3">
        <f t="shared" si="12"/>
        <v>67.566666666666663</v>
      </c>
      <c r="T179" s="3">
        <f t="shared" si="13"/>
        <v>46.300000000000004</v>
      </c>
      <c r="U179" s="3">
        <f t="shared" si="14"/>
        <v>16.5</v>
      </c>
      <c r="X179" t="s">
        <v>365</v>
      </c>
      <c r="Y179">
        <v>44.952800000000003</v>
      </c>
      <c r="Z179">
        <v>-90.926900000000003</v>
      </c>
      <c r="AA179">
        <v>329.2</v>
      </c>
      <c r="AB179" t="s">
        <v>440</v>
      </c>
      <c r="AC179" t="s">
        <v>364</v>
      </c>
      <c r="AD179" t="s">
        <v>441</v>
      </c>
    </row>
    <row r="180" spans="1:30">
      <c r="A180" t="s">
        <v>366</v>
      </c>
      <c r="B180" t="s">
        <v>367</v>
      </c>
      <c r="C180" s="3">
        <v>17.600000000000001</v>
      </c>
      <c r="D180" s="3">
        <v>22</v>
      </c>
      <c r="E180" s="3">
        <v>34.1</v>
      </c>
      <c r="F180" s="3">
        <v>47.1</v>
      </c>
      <c r="G180" s="3">
        <v>58.6</v>
      </c>
      <c r="H180" s="3">
        <v>68.2</v>
      </c>
      <c r="I180" s="3">
        <v>72</v>
      </c>
      <c r="J180" s="3">
        <v>70.400000000000006</v>
      </c>
      <c r="K180" s="3">
        <v>62.4</v>
      </c>
      <c r="L180" s="3">
        <v>50.4</v>
      </c>
      <c r="M180" s="3">
        <v>36.200000000000003</v>
      </c>
      <c r="N180" s="3">
        <v>24.4</v>
      </c>
      <c r="O180" s="3">
        <v>46.9</v>
      </c>
      <c r="P180" s="3">
        <f t="shared" si="10"/>
        <v>46.949999999999996</v>
      </c>
      <c r="Q180" s="2"/>
      <c r="R180" s="3">
        <f t="shared" si="11"/>
        <v>46.6</v>
      </c>
      <c r="S180" s="3">
        <f t="shared" si="12"/>
        <v>70.2</v>
      </c>
      <c r="T180" s="3">
        <f t="shared" si="13"/>
        <v>49.666666666666664</v>
      </c>
      <c r="U180" s="3">
        <f t="shared" si="14"/>
        <v>21.333333333333332</v>
      </c>
      <c r="X180" t="s">
        <v>367</v>
      </c>
      <c r="Y180">
        <v>43.1342</v>
      </c>
      <c r="Z180">
        <v>-90.837199999999996</v>
      </c>
      <c r="AA180">
        <v>309.39999999999998</v>
      </c>
      <c r="AB180" t="s">
        <v>440</v>
      </c>
      <c r="AC180" t="s">
        <v>366</v>
      </c>
    </row>
    <row r="181" spans="1:30">
      <c r="A181" t="s">
        <v>368</v>
      </c>
      <c r="B181" t="s">
        <v>369</v>
      </c>
      <c r="C181" s="3">
        <v>15.3</v>
      </c>
      <c r="D181" s="3">
        <v>18.7</v>
      </c>
      <c r="E181" s="3">
        <v>30.4</v>
      </c>
      <c r="F181" s="3">
        <v>43.1</v>
      </c>
      <c r="G181" s="3">
        <v>55.9</v>
      </c>
      <c r="H181" s="3">
        <v>65.7</v>
      </c>
      <c r="I181" s="3">
        <v>69.8</v>
      </c>
      <c r="J181" s="3">
        <v>67.900000000000006</v>
      </c>
      <c r="K181" s="3">
        <v>59.8</v>
      </c>
      <c r="L181" s="3">
        <v>47.1</v>
      </c>
      <c r="M181" s="3">
        <v>33.700000000000003</v>
      </c>
      <c r="N181" s="3">
        <v>21.6</v>
      </c>
      <c r="O181" s="3">
        <v>44.1</v>
      </c>
      <c r="P181" s="3">
        <f t="shared" si="10"/>
        <v>44.083333333333343</v>
      </c>
      <c r="Q181" s="2"/>
      <c r="R181" s="3">
        <f t="shared" si="11"/>
        <v>43.133333333333333</v>
      </c>
      <c r="S181" s="3">
        <f t="shared" si="12"/>
        <v>67.8</v>
      </c>
      <c r="T181" s="3">
        <f t="shared" si="13"/>
        <v>46.866666666666674</v>
      </c>
      <c r="U181" s="3">
        <f t="shared" si="14"/>
        <v>18.533333333333335</v>
      </c>
      <c r="X181" t="s">
        <v>369</v>
      </c>
      <c r="Y181">
        <v>44.511400000000002</v>
      </c>
      <c r="Z181">
        <v>-89.585300000000004</v>
      </c>
      <c r="AA181">
        <v>328.9</v>
      </c>
      <c r="AB181" t="s">
        <v>440</v>
      </c>
      <c r="AC181" t="s">
        <v>368</v>
      </c>
    </row>
    <row r="182" spans="1:30">
      <c r="A182" t="s">
        <v>370</v>
      </c>
      <c r="B182" t="s">
        <v>371</v>
      </c>
      <c r="C182" s="3">
        <v>14.2</v>
      </c>
      <c r="D182" s="3">
        <v>17.600000000000001</v>
      </c>
      <c r="E182" s="3">
        <v>28.8</v>
      </c>
      <c r="F182" s="3">
        <v>41.4</v>
      </c>
      <c r="G182" s="3">
        <v>54.3</v>
      </c>
      <c r="H182" s="3">
        <v>63.5</v>
      </c>
      <c r="I182" s="3">
        <v>67.3</v>
      </c>
      <c r="J182" s="3">
        <v>65.8</v>
      </c>
      <c r="K182" s="3">
        <v>58</v>
      </c>
      <c r="L182" s="3">
        <v>45.6</v>
      </c>
      <c r="M182" s="3">
        <v>31.6</v>
      </c>
      <c r="N182" s="3">
        <v>20</v>
      </c>
      <c r="O182" s="3">
        <v>42.3</v>
      </c>
      <c r="P182" s="3">
        <f t="shared" si="10"/>
        <v>42.341666666666676</v>
      </c>
      <c r="Q182" s="2"/>
      <c r="R182" s="3">
        <f t="shared" si="11"/>
        <v>41.5</v>
      </c>
      <c r="S182" s="3">
        <f t="shared" si="12"/>
        <v>65.533333333333346</v>
      </c>
      <c r="T182" s="3">
        <f t="shared" si="13"/>
        <v>45.066666666666663</v>
      </c>
      <c r="U182" s="3">
        <f t="shared" si="14"/>
        <v>17.266666666666669</v>
      </c>
      <c r="X182" t="s">
        <v>371</v>
      </c>
      <c r="Y182">
        <v>44.87</v>
      </c>
      <c r="Z182">
        <v>-88.904399999999995</v>
      </c>
      <c r="AA182">
        <v>320</v>
      </c>
      <c r="AB182" t="s">
        <v>440</v>
      </c>
      <c r="AC182" t="s">
        <v>370</v>
      </c>
    </row>
    <row r="183" spans="1:30">
      <c r="A183" t="s">
        <v>372</v>
      </c>
      <c r="B183" t="s">
        <v>373</v>
      </c>
      <c r="C183" s="3">
        <v>18.5</v>
      </c>
      <c r="D183" s="3">
        <v>22</v>
      </c>
      <c r="E183" s="3">
        <v>33.5</v>
      </c>
      <c r="F183" s="3">
        <v>45.8</v>
      </c>
      <c r="G183" s="3">
        <v>57.7</v>
      </c>
      <c r="H183" s="3">
        <v>68</v>
      </c>
      <c r="I183" s="3">
        <v>71.900000000000006</v>
      </c>
      <c r="J183" s="3">
        <v>69.8</v>
      </c>
      <c r="K183" s="3">
        <v>62.1</v>
      </c>
      <c r="L183" s="3">
        <v>49.7</v>
      </c>
      <c r="M183" s="3">
        <v>36.200000000000003</v>
      </c>
      <c r="N183" s="3">
        <v>24.4</v>
      </c>
      <c r="O183" s="3">
        <v>46.6</v>
      </c>
      <c r="P183" s="3">
        <f t="shared" si="10"/>
        <v>46.633333333333333</v>
      </c>
      <c r="Q183" s="2"/>
      <c r="R183" s="3">
        <f t="shared" si="11"/>
        <v>45.666666666666664</v>
      </c>
      <c r="S183" s="3">
        <f t="shared" si="12"/>
        <v>69.899999999999991</v>
      </c>
      <c r="T183" s="3">
        <f t="shared" si="13"/>
        <v>49.333333333333336</v>
      </c>
      <c r="U183" s="3">
        <f t="shared" si="14"/>
        <v>21.633333333333336</v>
      </c>
      <c r="X183" t="s">
        <v>373</v>
      </c>
      <c r="Y183">
        <v>42.910800000000002</v>
      </c>
      <c r="Z183">
        <v>-89.213300000000004</v>
      </c>
      <c r="AA183">
        <v>256</v>
      </c>
      <c r="AB183" t="s">
        <v>440</v>
      </c>
      <c r="AC183" t="s">
        <v>372</v>
      </c>
    </row>
    <row r="184" spans="1:30">
      <c r="A184" t="s">
        <v>374</v>
      </c>
      <c r="B184" t="s">
        <v>375</v>
      </c>
      <c r="C184" s="3">
        <v>17.8</v>
      </c>
      <c r="D184" s="3">
        <v>20</v>
      </c>
      <c r="E184" s="3">
        <v>29.6</v>
      </c>
      <c r="F184" s="3">
        <v>41</v>
      </c>
      <c r="G184" s="3">
        <v>52.5</v>
      </c>
      <c r="H184" s="3">
        <v>62.8</v>
      </c>
      <c r="I184" s="3">
        <v>68.400000000000006</v>
      </c>
      <c r="J184" s="3">
        <v>67.5</v>
      </c>
      <c r="K184" s="3">
        <v>59.9</v>
      </c>
      <c r="L184" s="3">
        <v>47.7</v>
      </c>
      <c r="M184" s="3">
        <v>35.6</v>
      </c>
      <c r="N184" s="3">
        <v>24.8</v>
      </c>
      <c r="O184" s="3">
        <v>44</v>
      </c>
      <c r="P184" s="3">
        <f t="shared" si="10"/>
        <v>43.966666666666669</v>
      </c>
      <c r="Q184" s="2"/>
      <c r="R184" s="3">
        <f t="shared" si="11"/>
        <v>41.033333333333331</v>
      </c>
      <c r="S184" s="3">
        <f t="shared" si="12"/>
        <v>66.233333333333334</v>
      </c>
      <c r="T184" s="3">
        <f t="shared" si="13"/>
        <v>47.733333333333327</v>
      </c>
      <c r="U184" s="3">
        <f t="shared" si="14"/>
        <v>20.866666666666667</v>
      </c>
      <c r="X184" t="s">
        <v>375</v>
      </c>
      <c r="Y184">
        <v>44.88</v>
      </c>
      <c r="Z184">
        <v>-87.335800000000006</v>
      </c>
      <c r="AA184">
        <v>213.1</v>
      </c>
      <c r="AB184" t="s">
        <v>440</v>
      </c>
      <c r="AC184" t="s">
        <v>374</v>
      </c>
    </row>
    <row r="185" spans="1:30">
      <c r="A185" t="s">
        <v>376</v>
      </c>
      <c r="B185" t="s">
        <v>377</v>
      </c>
      <c r="C185" s="3">
        <v>19.100000000000001</v>
      </c>
      <c r="D185" s="3">
        <v>22.6</v>
      </c>
      <c r="E185" s="3">
        <v>33.5</v>
      </c>
      <c r="F185" s="3">
        <v>45.6</v>
      </c>
      <c r="G185" s="3">
        <v>57.3</v>
      </c>
      <c r="H185" s="3">
        <v>67.2</v>
      </c>
      <c r="I185" s="3">
        <v>71.099999999999994</v>
      </c>
      <c r="J185" s="3">
        <v>69.400000000000006</v>
      </c>
      <c r="K185" s="3">
        <v>62</v>
      </c>
      <c r="L185" s="3">
        <v>49.8</v>
      </c>
      <c r="M185" s="3">
        <v>36.5</v>
      </c>
      <c r="N185" s="3">
        <v>24.9</v>
      </c>
      <c r="O185" s="3">
        <v>46.6</v>
      </c>
      <c r="P185" s="3">
        <f t="shared" si="10"/>
        <v>46.583333333333321</v>
      </c>
      <c r="Q185" s="2"/>
      <c r="R185" s="3">
        <f t="shared" si="11"/>
        <v>45.466666666666661</v>
      </c>
      <c r="S185" s="3">
        <f t="shared" si="12"/>
        <v>69.233333333333334</v>
      </c>
      <c r="T185" s="3">
        <f t="shared" si="13"/>
        <v>49.433333333333337</v>
      </c>
      <c r="U185" s="3">
        <f t="shared" si="14"/>
        <v>22.2</v>
      </c>
      <c r="X185" t="s">
        <v>377</v>
      </c>
      <c r="Y185">
        <v>42.967500000000001</v>
      </c>
      <c r="Z185">
        <v>-88.549700000000001</v>
      </c>
      <c r="AA185">
        <v>284.39999999999998</v>
      </c>
      <c r="AB185" t="s">
        <v>440</v>
      </c>
      <c r="AC185" t="s">
        <v>376</v>
      </c>
    </row>
    <row r="186" spans="1:30">
      <c r="A186" t="s">
        <v>378</v>
      </c>
      <c r="B186" t="s">
        <v>379</v>
      </c>
      <c r="C186" s="3">
        <v>14.1</v>
      </c>
      <c r="D186" s="3">
        <v>18</v>
      </c>
      <c r="E186" s="3">
        <v>28.5</v>
      </c>
      <c r="F186" s="3">
        <v>38.9</v>
      </c>
      <c r="G186" s="3">
        <v>49.1</v>
      </c>
      <c r="H186" s="3">
        <v>58.2</v>
      </c>
      <c r="I186" s="3">
        <v>67.099999999999994</v>
      </c>
      <c r="J186" s="3">
        <v>66.400000000000006</v>
      </c>
      <c r="K186" s="3">
        <v>58.4</v>
      </c>
      <c r="L186" s="3">
        <v>45.8</v>
      </c>
      <c r="M186" s="3">
        <v>32.4</v>
      </c>
      <c r="N186" s="3">
        <v>20.2</v>
      </c>
      <c r="O186" s="3">
        <v>41.4</v>
      </c>
      <c r="P186" s="3">
        <f t="shared" si="10"/>
        <v>41.42499999999999</v>
      </c>
      <c r="Q186" s="2"/>
      <c r="R186" s="3">
        <f t="shared" si="11"/>
        <v>38.833333333333336</v>
      </c>
      <c r="S186" s="3">
        <f t="shared" si="12"/>
        <v>63.9</v>
      </c>
      <c r="T186" s="3">
        <f t="shared" si="13"/>
        <v>45.533333333333331</v>
      </c>
      <c r="U186" s="3">
        <f t="shared" si="14"/>
        <v>17.433333333333334</v>
      </c>
      <c r="X186" t="s">
        <v>379</v>
      </c>
      <c r="Y186">
        <v>46.726900000000001</v>
      </c>
      <c r="Z186">
        <v>-92.071899999999999</v>
      </c>
      <c r="AA186">
        <v>185</v>
      </c>
      <c r="AB186" t="s">
        <v>440</v>
      </c>
      <c r="AC186" t="s">
        <v>378</v>
      </c>
    </row>
    <row r="187" spans="1:30">
      <c r="A187" t="s">
        <v>380</v>
      </c>
      <c r="B187" t="s">
        <v>381</v>
      </c>
      <c r="C187" s="3">
        <v>14.4</v>
      </c>
      <c r="D187" s="3">
        <v>17.600000000000001</v>
      </c>
      <c r="E187" s="3">
        <v>29</v>
      </c>
      <c r="F187" s="3">
        <v>41.6</v>
      </c>
      <c r="G187" s="3">
        <v>54.1</v>
      </c>
      <c r="H187" s="3">
        <v>63.6</v>
      </c>
      <c r="I187" s="3">
        <v>67.599999999999994</v>
      </c>
      <c r="J187" s="3">
        <v>66.099999999999994</v>
      </c>
      <c r="K187" s="3">
        <v>58.1</v>
      </c>
      <c r="L187" s="3">
        <v>45.7</v>
      </c>
      <c r="M187" s="3">
        <v>33</v>
      </c>
      <c r="N187" s="3">
        <v>20.9</v>
      </c>
      <c r="O187" s="3">
        <v>42.6</v>
      </c>
      <c r="P187" s="3">
        <f t="shared" si="10"/>
        <v>42.641666666666666</v>
      </c>
      <c r="Q187" s="2"/>
      <c r="R187" s="3">
        <f t="shared" si="11"/>
        <v>41.566666666666663</v>
      </c>
      <c r="S187" s="3">
        <f t="shared" si="12"/>
        <v>65.766666666666666</v>
      </c>
      <c r="T187" s="3">
        <f t="shared" si="13"/>
        <v>45.6</v>
      </c>
      <c r="U187" s="3">
        <f t="shared" si="14"/>
        <v>17.633333333333333</v>
      </c>
      <c r="X187" t="s">
        <v>381</v>
      </c>
      <c r="Y187">
        <v>44.995800000000003</v>
      </c>
      <c r="Z187">
        <v>-88.378600000000006</v>
      </c>
      <c r="AA187">
        <v>241.4</v>
      </c>
      <c r="AB187" t="s">
        <v>440</v>
      </c>
      <c r="AC187" t="s">
        <v>380</v>
      </c>
    </row>
    <row r="188" spans="1:30">
      <c r="A188" t="s">
        <v>382</v>
      </c>
      <c r="B188" t="s">
        <v>383</v>
      </c>
      <c r="C188" s="3">
        <v>16.8</v>
      </c>
      <c r="D188" s="3">
        <v>20.100000000000001</v>
      </c>
      <c r="E188" s="3">
        <v>31.8</v>
      </c>
      <c r="F188" s="3">
        <v>44.7</v>
      </c>
      <c r="G188" s="3">
        <v>57.2</v>
      </c>
      <c r="H188" s="3">
        <v>67</v>
      </c>
      <c r="I188" s="3">
        <v>70.599999999999994</v>
      </c>
      <c r="J188" s="3">
        <v>68.900000000000006</v>
      </c>
      <c r="K188" s="3">
        <v>61.1</v>
      </c>
      <c r="L188" s="3">
        <v>48.7</v>
      </c>
      <c r="M188" s="3">
        <v>35.299999999999997</v>
      </c>
      <c r="N188" s="3">
        <v>23.1</v>
      </c>
      <c r="O188" s="3">
        <v>45.4</v>
      </c>
      <c r="P188" s="3">
        <f t="shared" si="10"/>
        <v>45.44166666666667</v>
      </c>
      <c r="Q188" s="2"/>
      <c r="R188" s="3">
        <f t="shared" si="11"/>
        <v>44.566666666666663</v>
      </c>
      <c r="S188" s="3">
        <f t="shared" si="12"/>
        <v>68.833333333333329</v>
      </c>
      <c r="T188" s="3">
        <f t="shared" si="13"/>
        <v>48.366666666666674</v>
      </c>
      <c r="U188" s="3">
        <f t="shared" si="14"/>
        <v>20.000000000000004</v>
      </c>
      <c r="X188" t="s">
        <v>383</v>
      </c>
      <c r="Y188">
        <v>43.471899999999998</v>
      </c>
      <c r="Z188">
        <v>-88.882499999999993</v>
      </c>
      <c r="AA188">
        <v>267.89999999999998</v>
      </c>
      <c r="AB188" t="s">
        <v>440</v>
      </c>
      <c r="AC188" t="s">
        <v>382</v>
      </c>
    </row>
    <row r="189" spans="1:30">
      <c r="A189" t="s">
        <v>384</v>
      </c>
      <c r="B189" t="s">
        <v>385</v>
      </c>
      <c r="C189" s="3">
        <v>16.899999999999999</v>
      </c>
      <c r="D189" s="3">
        <v>21.1</v>
      </c>
      <c r="E189" s="3">
        <v>33.4</v>
      </c>
      <c r="F189" s="3">
        <v>46.9</v>
      </c>
      <c r="G189" s="3">
        <v>58.8</v>
      </c>
      <c r="H189" s="3">
        <v>68.400000000000006</v>
      </c>
      <c r="I189" s="3">
        <v>72.400000000000006</v>
      </c>
      <c r="J189" s="3">
        <v>70.2</v>
      </c>
      <c r="K189" s="3">
        <v>62.5</v>
      </c>
      <c r="L189" s="3">
        <v>49.7</v>
      </c>
      <c r="M189" s="3">
        <v>35.6</v>
      </c>
      <c r="N189" s="3">
        <v>23</v>
      </c>
      <c r="O189" s="3">
        <v>46.6</v>
      </c>
      <c r="P189" s="3">
        <f t="shared" si="10"/>
        <v>46.574999999999996</v>
      </c>
      <c r="Q189" s="2"/>
      <c r="R189" s="3">
        <f t="shared" si="11"/>
        <v>46.366666666666667</v>
      </c>
      <c r="S189" s="3">
        <f t="shared" si="12"/>
        <v>70.333333333333329</v>
      </c>
      <c r="T189" s="3">
        <f t="shared" si="13"/>
        <v>49.266666666666673</v>
      </c>
      <c r="U189" s="3">
        <f t="shared" si="14"/>
        <v>20.333333333333332</v>
      </c>
      <c r="X189" t="s">
        <v>385</v>
      </c>
      <c r="Y189">
        <v>43.999400000000001</v>
      </c>
      <c r="Z189">
        <v>-91.437799999999996</v>
      </c>
      <c r="AA189">
        <v>201.2</v>
      </c>
      <c r="AB189" t="s">
        <v>440</v>
      </c>
      <c r="AC189" t="s">
        <v>384</v>
      </c>
    </row>
    <row r="190" spans="1:30">
      <c r="A190" t="s">
        <v>386</v>
      </c>
      <c r="B190" t="s">
        <v>387</v>
      </c>
      <c r="C190" s="3">
        <v>19.600000000000001</v>
      </c>
      <c r="D190" s="3">
        <v>21.8</v>
      </c>
      <c r="E190" s="3">
        <v>30.7</v>
      </c>
      <c r="F190" s="3">
        <v>41.3</v>
      </c>
      <c r="G190" s="3">
        <v>51.2</v>
      </c>
      <c r="H190" s="3">
        <v>61.2</v>
      </c>
      <c r="I190" s="3">
        <v>67.5</v>
      </c>
      <c r="J190" s="3">
        <v>67.8</v>
      </c>
      <c r="K190" s="3">
        <v>60.4</v>
      </c>
      <c r="L190" s="3">
        <v>48.4</v>
      </c>
      <c r="M190" s="3">
        <v>36.299999999999997</v>
      </c>
      <c r="N190" s="3">
        <v>25.9</v>
      </c>
      <c r="O190" s="3">
        <v>44.3</v>
      </c>
      <c r="P190" s="3">
        <f t="shared" si="10"/>
        <v>44.341666666666669</v>
      </c>
      <c r="Q190" s="2"/>
      <c r="R190" s="3">
        <f t="shared" si="11"/>
        <v>41.06666666666667</v>
      </c>
      <c r="S190" s="3">
        <f t="shared" si="12"/>
        <v>65.5</v>
      </c>
      <c r="T190" s="3">
        <f t="shared" si="13"/>
        <v>48.366666666666667</v>
      </c>
      <c r="U190" s="3">
        <f t="shared" si="14"/>
        <v>22.433333333333334</v>
      </c>
      <c r="X190" t="s">
        <v>387</v>
      </c>
      <c r="Y190">
        <v>44.143099999999997</v>
      </c>
      <c r="Z190">
        <v>-87.567800000000005</v>
      </c>
      <c r="AA190">
        <v>179.5</v>
      </c>
      <c r="AB190" t="s">
        <v>440</v>
      </c>
      <c r="AC190" t="s">
        <v>386</v>
      </c>
    </row>
    <row r="191" spans="1:30">
      <c r="A191" t="s">
        <v>388</v>
      </c>
      <c r="B191" t="s">
        <v>389</v>
      </c>
      <c r="C191" s="3">
        <v>19.899999999999999</v>
      </c>
      <c r="D191" s="3">
        <v>23.5</v>
      </c>
      <c r="E191" s="3">
        <v>33.799999999999997</v>
      </c>
      <c r="F191" s="3">
        <v>44.7</v>
      </c>
      <c r="G191" s="3">
        <v>55.9</v>
      </c>
      <c r="H191" s="3">
        <v>66</v>
      </c>
      <c r="I191" s="3">
        <v>70.7</v>
      </c>
      <c r="J191" s="3">
        <v>68.599999999999994</v>
      </c>
      <c r="K191" s="3">
        <v>61.3</v>
      </c>
      <c r="L191" s="3">
        <v>49.4</v>
      </c>
      <c r="M191" s="3">
        <v>36.799999999999997</v>
      </c>
      <c r="N191" s="3">
        <v>25.9</v>
      </c>
      <c r="O191" s="3">
        <v>46.4</v>
      </c>
      <c r="P191" s="3">
        <f t="shared" si="10"/>
        <v>46.375</v>
      </c>
      <c r="Q191" s="2"/>
      <c r="R191" s="3">
        <f t="shared" si="11"/>
        <v>44.800000000000004</v>
      </c>
      <c r="S191" s="3">
        <f t="shared" si="12"/>
        <v>68.433333333333323</v>
      </c>
      <c r="T191" s="3">
        <f t="shared" si="13"/>
        <v>49.166666666666664</v>
      </c>
      <c r="U191" s="3">
        <f t="shared" si="14"/>
        <v>23.099999999999998</v>
      </c>
      <c r="X191" t="s">
        <v>389</v>
      </c>
      <c r="Y191">
        <v>42.690300000000001</v>
      </c>
      <c r="Z191">
        <v>-88.033600000000007</v>
      </c>
      <c r="AA191">
        <v>222.5</v>
      </c>
      <c r="AB191" t="s">
        <v>440</v>
      </c>
      <c r="AC191" t="s">
        <v>388</v>
      </c>
    </row>
    <row r="192" spans="1:30">
      <c r="A192" t="s">
        <v>390</v>
      </c>
      <c r="B192" t="s">
        <v>391</v>
      </c>
      <c r="C192" s="3">
        <v>19.399999999999999</v>
      </c>
      <c r="D192" s="3">
        <v>22.8</v>
      </c>
      <c r="E192" s="3">
        <v>34.4</v>
      </c>
      <c r="F192" s="3">
        <v>46.5</v>
      </c>
      <c r="G192" s="3">
        <v>58.3</v>
      </c>
      <c r="H192" s="3">
        <v>67.7</v>
      </c>
      <c r="I192" s="3">
        <v>71.8</v>
      </c>
      <c r="J192" s="3">
        <v>70</v>
      </c>
      <c r="K192" s="3">
        <v>62.3</v>
      </c>
      <c r="L192" s="3">
        <v>50.2</v>
      </c>
      <c r="M192" s="3">
        <v>37.299999999999997</v>
      </c>
      <c r="N192" s="3">
        <v>25.4</v>
      </c>
      <c r="O192" s="3">
        <v>47.2</v>
      </c>
      <c r="P192" s="3">
        <f t="shared" si="10"/>
        <v>47.17499999999999</v>
      </c>
      <c r="Q192" s="2"/>
      <c r="R192" s="3">
        <f t="shared" si="11"/>
        <v>46.4</v>
      </c>
      <c r="S192" s="3">
        <f t="shared" si="12"/>
        <v>69.833333333333329</v>
      </c>
      <c r="T192" s="3">
        <f t="shared" si="13"/>
        <v>49.933333333333337</v>
      </c>
      <c r="U192" s="3">
        <f t="shared" si="14"/>
        <v>22.533333333333331</v>
      </c>
      <c r="X192" t="s">
        <v>391</v>
      </c>
      <c r="Y192">
        <v>43.0411</v>
      </c>
      <c r="Z192">
        <v>-89.428600000000003</v>
      </c>
      <c r="AA192">
        <v>265.2</v>
      </c>
      <c r="AB192" t="s">
        <v>440</v>
      </c>
      <c r="AC192" t="s">
        <v>390</v>
      </c>
    </row>
    <row r="193" spans="1:31">
      <c r="A193" t="s">
        <v>392</v>
      </c>
      <c r="B193" t="s">
        <v>393</v>
      </c>
      <c r="C193" s="3">
        <v>14.5</v>
      </c>
      <c r="D193" s="3">
        <v>18.600000000000001</v>
      </c>
      <c r="E193" s="3">
        <v>30.9</v>
      </c>
      <c r="F193" s="3">
        <v>43.7</v>
      </c>
      <c r="G193" s="3">
        <v>55.4</v>
      </c>
      <c r="H193" s="3">
        <v>65.3</v>
      </c>
      <c r="I193" s="3">
        <v>69</v>
      </c>
      <c r="J193" s="3">
        <v>67.2</v>
      </c>
      <c r="K193" s="3">
        <v>59.3</v>
      </c>
      <c r="L193" s="3">
        <v>46.7</v>
      </c>
      <c r="M193" s="3">
        <v>32.799999999999997</v>
      </c>
      <c r="N193" s="3">
        <v>20.8</v>
      </c>
      <c r="O193" s="3">
        <v>43.7</v>
      </c>
      <c r="P193" s="3">
        <f t="shared" si="10"/>
        <v>43.68333333333333</v>
      </c>
      <c r="Q193" s="2"/>
      <c r="R193" s="3">
        <f t="shared" si="11"/>
        <v>43.333333333333336</v>
      </c>
      <c r="S193" s="3">
        <f t="shared" si="12"/>
        <v>67.166666666666671</v>
      </c>
      <c r="T193" s="3">
        <f t="shared" si="13"/>
        <v>46.266666666666673</v>
      </c>
      <c r="U193" s="3">
        <f t="shared" si="14"/>
        <v>17.966666666666665</v>
      </c>
      <c r="X193" t="s">
        <v>393</v>
      </c>
      <c r="Y193">
        <v>43.559399999999997</v>
      </c>
      <c r="Z193">
        <v>-90.876099999999994</v>
      </c>
      <c r="AA193">
        <v>382.5</v>
      </c>
      <c r="AB193" t="s">
        <v>440</v>
      </c>
      <c r="AC193" t="s">
        <v>392</v>
      </c>
      <c r="AD193" t="s">
        <v>441</v>
      </c>
    </row>
    <row r="194" spans="1:31">
      <c r="A194" t="s">
        <v>394</v>
      </c>
      <c r="B194" t="s">
        <v>395</v>
      </c>
      <c r="C194" s="3">
        <v>18.7</v>
      </c>
      <c r="D194" s="3">
        <v>22.3</v>
      </c>
      <c r="E194" s="3">
        <v>32.5</v>
      </c>
      <c r="F194" s="3">
        <v>44</v>
      </c>
      <c r="G194" s="3">
        <v>55.9</v>
      </c>
      <c r="H194" s="3">
        <v>66.099999999999994</v>
      </c>
      <c r="I194" s="3">
        <v>70.900000000000006</v>
      </c>
      <c r="J194" s="3">
        <v>69.099999999999994</v>
      </c>
      <c r="K194" s="3">
        <v>61.8</v>
      </c>
      <c r="L194" s="3">
        <v>49.2</v>
      </c>
      <c r="M194" s="3">
        <v>36.299999999999997</v>
      </c>
      <c r="N194" s="3">
        <v>25.3</v>
      </c>
      <c r="O194" s="3">
        <v>46</v>
      </c>
      <c r="P194" s="3">
        <f t="shared" si="10"/>
        <v>46.008333333333326</v>
      </c>
      <c r="Q194" s="2"/>
      <c r="R194" s="3">
        <f t="shared" si="11"/>
        <v>44.133333333333333</v>
      </c>
      <c r="S194" s="3">
        <f t="shared" si="12"/>
        <v>68.7</v>
      </c>
      <c r="T194" s="3">
        <f t="shared" si="13"/>
        <v>49.1</v>
      </c>
      <c r="U194" s="3">
        <f t="shared" si="14"/>
        <v>22.099999999999998</v>
      </c>
      <c r="X194" t="s">
        <v>395</v>
      </c>
      <c r="Y194">
        <v>43.410800000000002</v>
      </c>
      <c r="Z194">
        <v>-88.193899999999999</v>
      </c>
      <c r="AA194">
        <v>298.7</v>
      </c>
      <c r="AB194" t="s">
        <v>440</v>
      </c>
      <c r="AC194" t="s">
        <v>394</v>
      </c>
    </row>
    <row r="195" spans="1:31">
      <c r="A195" t="s">
        <v>396</v>
      </c>
      <c r="B195" t="s">
        <v>397</v>
      </c>
      <c r="C195" s="3">
        <v>18.2</v>
      </c>
      <c r="D195" s="3">
        <v>19.100000000000001</v>
      </c>
      <c r="E195" s="3">
        <v>27.9</v>
      </c>
      <c r="F195" s="3">
        <v>38.6</v>
      </c>
      <c r="G195" s="3">
        <v>49.6</v>
      </c>
      <c r="H195" s="3">
        <v>59.9</v>
      </c>
      <c r="I195" s="3">
        <v>66.3</v>
      </c>
      <c r="J195" s="3">
        <v>66.2</v>
      </c>
      <c r="K195" s="3">
        <v>59.3</v>
      </c>
      <c r="L195" s="3">
        <v>47.2</v>
      </c>
      <c r="M195" s="3">
        <v>35.6</v>
      </c>
      <c r="N195" s="3">
        <v>25.6</v>
      </c>
      <c r="O195" s="3">
        <v>42.8</v>
      </c>
      <c r="P195" s="3">
        <f t="shared" si="10"/>
        <v>42.791666666666664</v>
      </c>
      <c r="Q195" s="2"/>
      <c r="R195" s="3">
        <f t="shared" si="11"/>
        <v>38.699999999999996</v>
      </c>
      <c r="S195" s="3">
        <f t="shared" si="12"/>
        <v>64.133333333333326</v>
      </c>
      <c r="T195" s="3">
        <f t="shared" si="13"/>
        <v>47.366666666666667</v>
      </c>
      <c r="U195" s="3">
        <f t="shared" si="14"/>
        <v>20.966666666666665</v>
      </c>
      <c r="X195" t="s">
        <v>397</v>
      </c>
      <c r="Y195">
        <v>45.3583</v>
      </c>
      <c r="Z195">
        <v>-86.891099999999994</v>
      </c>
      <c r="AA195">
        <v>209.1</v>
      </c>
      <c r="AB195" t="s">
        <v>440</v>
      </c>
      <c r="AC195" t="s">
        <v>396</v>
      </c>
    </row>
    <row r="196" spans="1:31">
      <c r="A196" t="s">
        <v>398</v>
      </c>
      <c r="B196" t="s">
        <v>399</v>
      </c>
      <c r="C196" s="3">
        <v>19</v>
      </c>
      <c r="D196" s="3">
        <v>22.5</v>
      </c>
      <c r="E196" s="3">
        <v>33.700000000000003</v>
      </c>
      <c r="F196" s="3">
        <v>45.9</v>
      </c>
      <c r="G196" s="3">
        <v>57.8</v>
      </c>
      <c r="H196" s="3">
        <v>67.7</v>
      </c>
      <c r="I196" s="3">
        <v>71.400000000000006</v>
      </c>
      <c r="J196" s="3">
        <v>69.8</v>
      </c>
      <c r="K196" s="3">
        <v>61.4</v>
      </c>
      <c r="L196" s="3">
        <v>49.5</v>
      </c>
      <c r="M196" s="3">
        <v>36.700000000000003</v>
      </c>
      <c r="N196" s="3">
        <v>25.2</v>
      </c>
      <c r="O196" s="3">
        <v>46.7</v>
      </c>
      <c r="P196" s="3">
        <f t="shared" si="10"/>
        <v>46.716666666666669</v>
      </c>
      <c r="Q196" s="2"/>
      <c r="R196" s="3">
        <f t="shared" si="11"/>
        <v>45.79999999999999</v>
      </c>
      <c r="S196" s="3">
        <f t="shared" si="12"/>
        <v>69.63333333333334</v>
      </c>
      <c r="T196" s="3">
        <f t="shared" si="13"/>
        <v>49.20000000000001</v>
      </c>
      <c r="U196" s="3">
        <f t="shared" si="14"/>
        <v>22.233333333333334</v>
      </c>
      <c r="X196" t="s">
        <v>399</v>
      </c>
      <c r="Y196">
        <v>43.188099999999999</v>
      </c>
      <c r="Z196">
        <v>-88.984999999999999</v>
      </c>
      <c r="AA196">
        <v>243.8</v>
      </c>
      <c r="AB196" t="s">
        <v>440</v>
      </c>
      <c r="AC196" t="s">
        <v>398</v>
      </c>
    </row>
    <row r="197" spans="1:31">
      <c r="A197" t="s">
        <v>400</v>
      </c>
      <c r="B197" t="s">
        <v>401</v>
      </c>
      <c r="C197" s="3">
        <v>18.399999999999999</v>
      </c>
      <c r="D197" s="3">
        <v>21.8</v>
      </c>
      <c r="E197" s="3">
        <v>33.1</v>
      </c>
      <c r="F197" s="3">
        <v>45.4</v>
      </c>
      <c r="G197" s="3">
        <v>57.3</v>
      </c>
      <c r="H197" s="3">
        <v>67.400000000000006</v>
      </c>
      <c r="I197" s="3">
        <v>71.2</v>
      </c>
      <c r="J197" s="3">
        <v>69.3</v>
      </c>
      <c r="K197" s="3">
        <v>61.8</v>
      </c>
      <c r="L197" s="3">
        <v>49.6</v>
      </c>
      <c r="M197" s="3">
        <v>36.200000000000003</v>
      </c>
      <c r="N197" s="3">
        <v>24.7</v>
      </c>
      <c r="O197" s="3">
        <v>46.4</v>
      </c>
      <c r="P197" s="3">
        <f t="shared" si="10"/>
        <v>46.350000000000016</v>
      </c>
      <c r="Q197" s="2"/>
      <c r="R197" s="3">
        <f t="shared" si="11"/>
        <v>45.266666666666673</v>
      </c>
      <c r="S197" s="3">
        <f t="shared" si="12"/>
        <v>69.300000000000011</v>
      </c>
      <c r="T197" s="3">
        <f t="shared" si="13"/>
        <v>49.20000000000001</v>
      </c>
      <c r="U197" s="3">
        <f t="shared" si="14"/>
        <v>21.633333333333329</v>
      </c>
      <c r="X197" t="s">
        <v>401</v>
      </c>
      <c r="Y197">
        <v>43.174199999999999</v>
      </c>
      <c r="Z197">
        <v>-88.736400000000003</v>
      </c>
      <c r="AA197">
        <v>251.5</v>
      </c>
      <c r="AB197" t="s">
        <v>440</v>
      </c>
      <c r="AC197" t="s">
        <v>400</v>
      </c>
      <c r="AD197" t="s">
        <v>441</v>
      </c>
    </row>
    <row r="198" spans="1:31">
      <c r="A198" t="s">
        <v>402</v>
      </c>
      <c r="B198" t="s">
        <v>403</v>
      </c>
      <c r="C198" s="3">
        <v>19.7</v>
      </c>
      <c r="D198" s="3">
        <v>23</v>
      </c>
      <c r="E198" s="3">
        <v>33.5</v>
      </c>
      <c r="F198" s="3">
        <v>45.1</v>
      </c>
      <c r="G198" s="3">
        <v>56.6</v>
      </c>
      <c r="H198" s="3">
        <v>66.5</v>
      </c>
      <c r="I198" s="3">
        <v>70.900000000000006</v>
      </c>
      <c r="J198" s="3">
        <v>69.400000000000006</v>
      </c>
      <c r="K198" s="3">
        <v>62</v>
      </c>
      <c r="L198" s="3">
        <v>49.9</v>
      </c>
      <c r="M198" s="3">
        <v>36.700000000000003</v>
      </c>
      <c r="N198" s="3">
        <v>25.5</v>
      </c>
      <c r="O198" s="3">
        <v>46.5</v>
      </c>
      <c r="P198" s="3">
        <f t="shared" ref="P198:P209" si="15">AVERAGE(C198:N198)</f>
        <v>46.56666666666667</v>
      </c>
      <c r="Q198" s="2"/>
      <c r="R198" s="3">
        <f t="shared" ref="R198:R209" si="16">AVERAGE(E198:G198)</f>
        <v>45.066666666666663</v>
      </c>
      <c r="S198" s="3">
        <f t="shared" ref="S198:S209" si="17">AVERAGE(H198:J198)</f>
        <v>68.933333333333337</v>
      </c>
      <c r="T198" s="3">
        <f t="shared" ref="T198:T209" si="18">AVERAGE(K198:M198)</f>
        <v>49.533333333333339</v>
      </c>
      <c r="U198" s="3">
        <f t="shared" ref="U198:U209" si="19">AVERAGE(N198,C198:D198)</f>
        <v>22.733333333333334</v>
      </c>
      <c r="X198" t="s">
        <v>403</v>
      </c>
      <c r="Y198">
        <v>43.006399999999999</v>
      </c>
      <c r="Z198">
        <v>-88.249200000000002</v>
      </c>
      <c r="AA198">
        <v>240.5</v>
      </c>
      <c r="AB198" t="s">
        <v>440</v>
      </c>
      <c r="AC198" t="s">
        <v>402</v>
      </c>
    </row>
    <row r="199" spans="1:31">
      <c r="A199" t="s">
        <v>404</v>
      </c>
      <c r="B199" t="s">
        <v>405</v>
      </c>
      <c r="C199" s="3">
        <v>16.3</v>
      </c>
      <c r="D199" s="3">
        <v>19.8</v>
      </c>
      <c r="E199" s="3">
        <v>31.3</v>
      </c>
      <c r="F199" s="3">
        <v>43.9</v>
      </c>
      <c r="G199" s="3">
        <v>56.6</v>
      </c>
      <c r="H199" s="3">
        <v>66.099999999999994</v>
      </c>
      <c r="I199" s="3">
        <v>70.400000000000006</v>
      </c>
      <c r="J199" s="3">
        <v>68.400000000000006</v>
      </c>
      <c r="K199" s="3">
        <v>60.3</v>
      </c>
      <c r="L199" s="3">
        <v>47.4</v>
      </c>
      <c r="M199" s="3">
        <v>34.4</v>
      </c>
      <c r="N199" s="3">
        <v>22.4</v>
      </c>
      <c r="O199" s="3">
        <v>44.8</v>
      </c>
      <c r="P199" s="3">
        <f t="shared" si="15"/>
        <v>44.774999999999999</v>
      </c>
      <c r="Q199" s="2"/>
      <c r="R199" s="3">
        <f t="shared" si="16"/>
        <v>43.933333333333337</v>
      </c>
      <c r="S199" s="3">
        <f t="shared" si="17"/>
        <v>68.3</v>
      </c>
      <c r="T199" s="3">
        <f t="shared" si="18"/>
        <v>47.366666666666667</v>
      </c>
      <c r="U199" s="3">
        <f t="shared" si="19"/>
        <v>19.5</v>
      </c>
      <c r="X199" t="s">
        <v>405</v>
      </c>
      <c r="Y199">
        <v>44.354700000000001</v>
      </c>
      <c r="Z199">
        <v>-89.059399999999997</v>
      </c>
      <c r="AA199">
        <v>255.1</v>
      </c>
      <c r="AB199" t="s">
        <v>440</v>
      </c>
      <c r="AC199" t="s">
        <v>404</v>
      </c>
    </row>
    <row r="200" spans="1:31">
      <c r="A200" t="s">
        <v>406</v>
      </c>
      <c r="B200" t="s">
        <v>407</v>
      </c>
      <c r="C200" s="3">
        <v>14.8</v>
      </c>
      <c r="D200" s="3">
        <v>18.5</v>
      </c>
      <c r="E200" s="3">
        <v>30.1</v>
      </c>
      <c r="F200" s="3">
        <v>43.1</v>
      </c>
      <c r="G200" s="3">
        <v>55.8</v>
      </c>
      <c r="H200" s="3">
        <v>65.400000000000006</v>
      </c>
      <c r="I200" s="3">
        <v>69.5</v>
      </c>
      <c r="J200" s="3">
        <v>67.400000000000006</v>
      </c>
      <c r="K200" s="3">
        <v>59.2</v>
      </c>
      <c r="L200" s="3">
        <v>46.3</v>
      </c>
      <c r="M200" s="3">
        <v>32.799999999999997</v>
      </c>
      <c r="N200" s="3">
        <v>20.7</v>
      </c>
      <c r="O200" s="3">
        <v>43.6</v>
      </c>
      <c r="P200" s="3">
        <f t="shared" si="15"/>
        <v>43.633333333333333</v>
      </c>
      <c r="Q200" s="2"/>
      <c r="R200" s="3">
        <f t="shared" si="16"/>
        <v>43</v>
      </c>
      <c r="S200" s="3">
        <f t="shared" si="17"/>
        <v>67.433333333333337</v>
      </c>
      <c r="T200" s="3">
        <f t="shared" si="18"/>
        <v>46.1</v>
      </c>
      <c r="U200" s="3">
        <f t="shared" si="19"/>
        <v>18</v>
      </c>
      <c r="X200" t="s">
        <v>407</v>
      </c>
      <c r="Y200">
        <v>44.925800000000002</v>
      </c>
      <c r="Z200">
        <v>-89.625600000000006</v>
      </c>
      <c r="AA200">
        <v>360</v>
      </c>
      <c r="AB200" t="s">
        <v>440</v>
      </c>
      <c r="AC200" t="s">
        <v>406</v>
      </c>
      <c r="AE200">
        <v>72646</v>
      </c>
    </row>
    <row r="201" spans="1:31">
      <c r="A201" t="s">
        <v>408</v>
      </c>
      <c r="B201" t="s">
        <v>409</v>
      </c>
      <c r="C201" s="3">
        <v>22.8</v>
      </c>
      <c r="D201" s="3">
        <v>25.5</v>
      </c>
      <c r="E201" s="3">
        <v>35.9</v>
      </c>
      <c r="F201" s="3">
        <v>46.6</v>
      </c>
      <c r="G201" s="3">
        <v>58.7</v>
      </c>
      <c r="H201" s="3">
        <v>69</v>
      </c>
      <c r="I201" s="3">
        <v>73.900000000000006</v>
      </c>
      <c r="J201" s="3">
        <v>72.400000000000006</v>
      </c>
      <c r="K201" s="3">
        <v>65.400000000000006</v>
      </c>
      <c r="L201" s="3">
        <v>52</v>
      </c>
      <c r="M201" s="3">
        <v>38.9</v>
      </c>
      <c r="N201" s="3">
        <v>28.4</v>
      </c>
      <c r="O201" s="3">
        <v>49.1</v>
      </c>
      <c r="P201" s="3">
        <f t="shared" si="15"/>
        <v>49.124999999999993</v>
      </c>
      <c r="Q201" s="2"/>
      <c r="R201" s="3">
        <f t="shared" si="16"/>
        <v>47.066666666666663</v>
      </c>
      <c r="S201" s="3">
        <f t="shared" si="17"/>
        <v>71.766666666666666</v>
      </c>
      <c r="T201" s="3">
        <f t="shared" si="18"/>
        <v>52.1</v>
      </c>
      <c r="U201" s="3">
        <f t="shared" si="19"/>
        <v>25.566666666666666</v>
      </c>
      <c r="X201" t="s">
        <v>409</v>
      </c>
      <c r="Y201">
        <v>43.017499999999998</v>
      </c>
      <c r="Z201">
        <v>-88.0017</v>
      </c>
      <c r="AA201">
        <v>220.4</v>
      </c>
      <c r="AB201" t="s">
        <v>440</v>
      </c>
      <c r="AC201" t="s">
        <v>408</v>
      </c>
    </row>
    <row r="202" spans="1:31">
      <c r="A202" t="s">
        <v>410</v>
      </c>
      <c r="B202" t="s">
        <v>411</v>
      </c>
      <c r="C202" s="3">
        <v>20.7</v>
      </c>
      <c r="D202" s="3">
        <v>23.6</v>
      </c>
      <c r="E202" s="3">
        <v>33</v>
      </c>
      <c r="F202" s="3">
        <v>44.1</v>
      </c>
      <c r="G202" s="3">
        <v>55.4</v>
      </c>
      <c r="H202" s="3">
        <v>65.7</v>
      </c>
      <c r="I202" s="3">
        <v>70.3</v>
      </c>
      <c r="J202" s="3">
        <v>68.3</v>
      </c>
      <c r="K202" s="3">
        <v>62</v>
      </c>
      <c r="L202" s="3">
        <v>49.6</v>
      </c>
      <c r="M202" s="3">
        <v>36.4</v>
      </c>
      <c r="N202" s="3">
        <v>26.2</v>
      </c>
      <c r="O202" s="3">
        <v>46.3</v>
      </c>
      <c r="P202" s="3">
        <f t="shared" si="15"/>
        <v>46.275000000000006</v>
      </c>
      <c r="Q202" s="2"/>
      <c r="R202" s="3">
        <f t="shared" si="16"/>
        <v>44.166666666666664</v>
      </c>
      <c r="S202" s="3">
        <f t="shared" si="17"/>
        <v>68.100000000000009</v>
      </c>
      <c r="T202" s="3">
        <f t="shared" si="18"/>
        <v>49.333333333333336</v>
      </c>
      <c r="U202" s="3">
        <f t="shared" si="19"/>
        <v>23.5</v>
      </c>
      <c r="X202" t="s">
        <v>411</v>
      </c>
      <c r="Y202">
        <v>43.368099999999998</v>
      </c>
      <c r="Z202">
        <v>-88.085800000000006</v>
      </c>
      <c r="AA202">
        <v>286.5</v>
      </c>
      <c r="AB202" t="s">
        <v>440</v>
      </c>
      <c r="AC202" t="s">
        <v>410</v>
      </c>
    </row>
    <row r="203" spans="1:31">
      <c r="A203" t="s">
        <v>412</v>
      </c>
      <c r="B203" t="s">
        <v>413</v>
      </c>
      <c r="C203" s="3">
        <v>14</v>
      </c>
      <c r="D203" s="3">
        <v>18.2</v>
      </c>
      <c r="E203" s="3">
        <v>30.6</v>
      </c>
      <c r="F203" s="3">
        <v>44</v>
      </c>
      <c r="G203" s="3">
        <v>55.9</v>
      </c>
      <c r="H203" s="3">
        <v>64.8</v>
      </c>
      <c r="I203" s="3">
        <v>69.099999999999994</v>
      </c>
      <c r="J203" s="3">
        <v>67</v>
      </c>
      <c r="K203" s="3">
        <v>59.5</v>
      </c>
      <c r="L203" s="3">
        <v>46.5</v>
      </c>
      <c r="M203" s="3">
        <v>32.1</v>
      </c>
      <c r="N203" s="3">
        <v>19.399999999999999</v>
      </c>
      <c r="O203" s="3">
        <v>43.4</v>
      </c>
      <c r="P203" s="3">
        <f t="shared" si="15"/>
        <v>43.425000000000004</v>
      </c>
      <c r="Q203" s="2"/>
      <c r="R203" s="3">
        <f t="shared" si="16"/>
        <v>43.5</v>
      </c>
      <c r="S203" s="3">
        <f t="shared" si="17"/>
        <v>66.966666666666654</v>
      </c>
      <c r="T203" s="3">
        <f t="shared" si="18"/>
        <v>46.033333333333331</v>
      </c>
      <c r="U203" s="3">
        <f t="shared" si="19"/>
        <v>17.2</v>
      </c>
      <c r="X203" t="s">
        <v>413</v>
      </c>
      <c r="Y203">
        <v>45.442500000000003</v>
      </c>
      <c r="Z203">
        <v>-91.418099999999995</v>
      </c>
      <c r="AA203">
        <v>364.2</v>
      </c>
      <c r="AB203" t="s">
        <v>440</v>
      </c>
      <c r="AC203" t="s">
        <v>412</v>
      </c>
    </row>
    <row r="204" spans="1:31">
      <c r="A204" t="s">
        <v>414</v>
      </c>
      <c r="B204" t="s">
        <v>415</v>
      </c>
      <c r="C204" s="3">
        <v>19.5</v>
      </c>
      <c r="D204" s="3">
        <v>23</v>
      </c>
      <c r="E204" s="3">
        <v>34.1</v>
      </c>
      <c r="F204" s="3">
        <v>45.9</v>
      </c>
      <c r="G204" s="3">
        <v>57.6</v>
      </c>
      <c r="H204" s="3">
        <v>67.7</v>
      </c>
      <c r="I204" s="3">
        <v>71.400000000000006</v>
      </c>
      <c r="J204" s="3">
        <v>69.400000000000006</v>
      </c>
      <c r="K204" s="3">
        <v>62</v>
      </c>
      <c r="L204" s="3">
        <v>50.1</v>
      </c>
      <c r="M204" s="3">
        <v>37.200000000000003</v>
      </c>
      <c r="N204" s="3">
        <v>25.6</v>
      </c>
      <c r="O204" s="3">
        <v>47</v>
      </c>
      <c r="P204" s="3">
        <f t="shared" si="15"/>
        <v>46.958333333333343</v>
      </c>
      <c r="Q204" s="2"/>
      <c r="R204" s="3">
        <f t="shared" si="16"/>
        <v>45.866666666666667</v>
      </c>
      <c r="S204" s="3">
        <f t="shared" si="17"/>
        <v>69.500000000000014</v>
      </c>
      <c r="T204" s="3">
        <f t="shared" si="18"/>
        <v>49.766666666666673</v>
      </c>
      <c r="U204" s="3">
        <f t="shared" si="19"/>
        <v>22.7</v>
      </c>
      <c r="X204" t="s">
        <v>415</v>
      </c>
      <c r="Y204">
        <v>42.8508</v>
      </c>
      <c r="Z204">
        <v>-88.724699999999999</v>
      </c>
      <c r="AA204">
        <v>266.7</v>
      </c>
      <c r="AB204" t="s">
        <v>440</v>
      </c>
      <c r="AC204" t="s">
        <v>414</v>
      </c>
    </row>
    <row r="205" spans="1:31">
      <c r="A205" t="s">
        <v>416</v>
      </c>
      <c r="B205" t="s">
        <v>417</v>
      </c>
      <c r="C205" s="3">
        <v>11.1</v>
      </c>
      <c r="D205" s="3">
        <v>14</v>
      </c>
      <c r="E205" s="3">
        <v>25</v>
      </c>
      <c r="F205" s="3">
        <v>38.4</v>
      </c>
      <c r="G205" s="3">
        <v>52.3</v>
      </c>
      <c r="H205" s="3">
        <v>62.2</v>
      </c>
      <c r="I205" s="3">
        <v>66.5</v>
      </c>
      <c r="J205" s="3">
        <v>64.400000000000006</v>
      </c>
      <c r="K205" s="3">
        <v>56.6</v>
      </c>
      <c r="L205" s="3">
        <v>44</v>
      </c>
      <c r="M205" s="3">
        <v>30.2</v>
      </c>
      <c r="N205" s="3">
        <v>17.8</v>
      </c>
      <c r="O205" s="3">
        <v>40.200000000000003</v>
      </c>
      <c r="P205" s="3">
        <f t="shared" si="15"/>
        <v>40.208333333333336</v>
      </c>
      <c r="Q205" s="2"/>
      <c r="R205" s="3">
        <f t="shared" si="16"/>
        <v>38.566666666666663</v>
      </c>
      <c r="S205" s="3">
        <f t="shared" si="17"/>
        <v>64.36666666666666</v>
      </c>
      <c r="T205" s="3">
        <f t="shared" si="18"/>
        <v>43.599999999999994</v>
      </c>
      <c r="U205" s="3">
        <f t="shared" si="19"/>
        <v>14.299999999999999</v>
      </c>
      <c r="X205" t="s">
        <v>417</v>
      </c>
      <c r="Y205">
        <v>45.708599999999997</v>
      </c>
      <c r="Z205">
        <v>-89.848299999999995</v>
      </c>
      <c r="AA205">
        <v>467</v>
      </c>
      <c r="AB205" t="s">
        <v>440</v>
      </c>
      <c r="AC205" t="s">
        <v>416</v>
      </c>
    </row>
    <row r="206" spans="1:31">
      <c r="A206" t="s">
        <v>418</v>
      </c>
      <c r="B206" t="s">
        <v>419</v>
      </c>
      <c r="C206" s="3">
        <v>10.9</v>
      </c>
      <c r="D206" s="3">
        <v>15.5</v>
      </c>
      <c r="E206" s="3">
        <v>27.7</v>
      </c>
      <c r="F206" s="3">
        <v>40.6</v>
      </c>
      <c r="G206" s="3">
        <v>53.5</v>
      </c>
      <c r="H206" s="3">
        <v>62.5</v>
      </c>
      <c r="I206" s="3">
        <v>66.599999999999994</v>
      </c>
      <c r="J206" s="3">
        <v>64.7</v>
      </c>
      <c r="K206" s="3">
        <v>57.2</v>
      </c>
      <c r="L206" s="3">
        <v>44.3</v>
      </c>
      <c r="M206" s="3">
        <v>30.4</v>
      </c>
      <c r="N206" s="3">
        <v>17.3</v>
      </c>
      <c r="O206" s="3">
        <v>40.9</v>
      </c>
      <c r="P206" s="3">
        <f t="shared" si="15"/>
        <v>40.93333333333333</v>
      </c>
      <c r="Q206" s="2"/>
      <c r="R206" s="3">
        <f t="shared" si="16"/>
        <v>40.6</v>
      </c>
      <c r="S206" s="3">
        <f t="shared" si="17"/>
        <v>64.600000000000009</v>
      </c>
      <c r="T206" s="3">
        <f t="shared" si="18"/>
        <v>43.966666666666669</v>
      </c>
      <c r="U206" s="3">
        <f t="shared" si="19"/>
        <v>14.566666666666668</v>
      </c>
      <c r="X206" t="s">
        <v>419</v>
      </c>
      <c r="Y206">
        <v>45.799199999999999</v>
      </c>
      <c r="Z206">
        <v>-90.994699999999995</v>
      </c>
      <c r="AA206">
        <v>413</v>
      </c>
      <c r="AB206" t="s">
        <v>440</v>
      </c>
      <c r="AC206" t="s">
        <v>418</v>
      </c>
    </row>
    <row r="207" spans="1:31">
      <c r="A207" t="s">
        <v>420</v>
      </c>
      <c r="B207" t="s">
        <v>421</v>
      </c>
      <c r="C207" s="3">
        <v>17.2</v>
      </c>
      <c r="D207" s="3">
        <v>21.2</v>
      </c>
      <c r="E207" s="3">
        <v>32.5</v>
      </c>
      <c r="F207" s="3">
        <v>45</v>
      </c>
      <c r="G207" s="3">
        <v>57.3</v>
      </c>
      <c r="H207" s="3">
        <v>67.2</v>
      </c>
      <c r="I207" s="3">
        <v>71</v>
      </c>
      <c r="J207" s="3">
        <v>68.900000000000006</v>
      </c>
      <c r="K207" s="3">
        <v>60.9</v>
      </c>
      <c r="L207" s="3">
        <v>48.2</v>
      </c>
      <c r="M207" s="3">
        <v>35.1</v>
      </c>
      <c r="N207" s="3">
        <v>23.5</v>
      </c>
      <c r="O207" s="3">
        <v>45.7</v>
      </c>
      <c r="P207" s="3">
        <f t="shared" si="15"/>
        <v>45.666666666666657</v>
      </c>
      <c r="Q207" s="2"/>
      <c r="R207" s="3">
        <f t="shared" si="16"/>
        <v>44.933333333333337</v>
      </c>
      <c r="S207" s="3">
        <f t="shared" si="17"/>
        <v>69.033333333333331</v>
      </c>
      <c r="T207" s="3">
        <f t="shared" si="18"/>
        <v>48.066666666666663</v>
      </c>
      <c r="U207" s="3">
        <f t="shared" si="19"/>
        <v>20.633333333333336</v>
      </c>
      <c r="X207" t="s">
        <v>421</v>
      </c>
      <c r="Y207">
        <v>43.608899999999998</v>
      </c>
      <c r="Z207">
        <v>-89.7667</v>
      </c>
      <c r="AA207">
        <v>254.5</v>
      </c>
      <c r="AB207" t="s">
        <v>440</v>
      </c>
      <c r="AC207" t="s">
        <v>420</v>
      </c>
    </row>
    <row r="208" spans="1:31">
      <c r="A208" t="s">
        <v>422</v>
      </c>
      <c r="B208" t="s">
        <v>423</v>
      </c>
      <c r="C208" s="3">
        <v>14.8</v>
      </c>
      <c r="D208" s="3">
        <v>18.399999999999999</v>
      </c>
      <c r="E208" s="3">
        <v>30.1</v>
      </c>
      <c r="F208" s="3">
        <v>43.4</v>
      </c>
      <c r="G208" s="3">
        <v>55.8</v>
      </c>
      <c r="H208" s="3">
        <v>65.7</v>
      </c>
      <c r="I208" s="3">
        <v>69.900000000000006</v>
      </c>
      <c r="J208" s="3">
        <v>67.8</v>
      </c>
      <c r="K208" s="3">
        <v>59.3</v>
      </c>
      <c r="L208" s="3">
        <v>46.6</v>
      </c>
      <c r="M208" s="3">
        <v>32.6</v>
      </c>
      <c r="N208" s="3">
        <v>20.9</v>
      </c>
      <c r="O208" s="3">
        <v>43.8</v>
      </c>
      <c r="P208" s="3">
        <f t="shared" si="15"/>
        <v>43.775000000000006</v>
      </c>
      <c r="Q208" s="2"/>
      <c r="R208" s="3">
        <f t="shared" si="16"/>
        <v>43.1</v>
      </c>
      <c r="S208" s="3">
        <f t="shared" si="17"/>
        <v>67.800000000000011</v>
      </c>
      <c r="T208" s="3">
        <f t="shared" si="18"/>
        <v>46.166666666666664</v>
      </c>
      <c r="U208" s="3">
        <f t="shared" si="19"/>
        <v>18.033333333333335</v>
      </c>
      <c r="X208" t="s">
        <v>423</v>
      </c>
      <c r="Y208">
        <v>44.388100000000001</v>
      </c>
      <c r="Z208">
        <v>-89.805599999999998</v>
      </c>
      <c r="AA208">
        <v>314.89999999999998</v>
      </c>
      <c r="AB208" t="s">
        <v>440</v>
      </c>
      <c r="AC208" t="s">
        <v>422</v>
      </c>
    </row>
    <row r="209" spans="1:29">
      <c r="A209" t="s">
        <v>424</v>
      </c>
      <c r="B209" t="s">
        <v>425</v>
      </c>
      <c r="C209" s="3">
        <v>16.100000000000001</v>
      </c>
      <c r="D209" s="3">
        <v>19.8</v>
      </c>
      <c r="E209" s="3">
        <v>31.6</v>
      </c>
      <c r="F209" s="3">
        <v>44.3</v>
      </c>
      <c r="G209" s="3">
        <v>56.6</v>
      </c>
      <c r="H209" s="3">
        <v>66.400000000000006</v>
      </c>
      <c r="I209" s="3">
        <v>70.599999999999994</v>
      </c>
      <c r="J209" s="3">
        <v>68.400000000000006</v>
      </c>
      <c r="K209" s="3">
        <v>60.3</v>
      </c>
      <c r="L209" s="3">
        <v>47.5</v>
      </c>
      <c r="M209" s="3">
        <v>34</v>
      </c>
      <c r="N209" s="3">
        <v>21.9</v>
      </c>
      <c r="O209" s="3">
        <v>44.8</v>
      </c>
      <c r="P209" s="3">
        <f t="shared" si="15"/>
        <v>44.791666666666657</v>
      </c>
      <c r="Q209" s="2"/>
      <c r="R209" s="3">
        <f t="shared" si="16"/>
        <v>44.166666666666664</v>
      </c>
      <c r="S209" s="3">
        <f t="shared" si="17"/>
        <v>68.466666666666669</v>
      </c>
      <c r="T209" s="3">
        <f t="shared" si="18"/>
        <v>47.266666666666673</v>
      </c>
      <c r="U209" s="3">
        <f t="shared" si="19"/>
        <v>19.266666666666666</v>
      </c>
      <c r="X209" t="s">
        <v>425</v>
      </c>
      <c r="Y209">
        <v>44.359200000000001</v>
      </c>
      <c r="Z209">
        <v>-89.8369</v>
      </c>
      <c r="AA209">
        <v>310.60000000000002</v>
      </c>
      <c r="AB209" t="s">
        <v>440</v>
      </c>
      <c r="AC209" t="s">
        <v>424</v>
      </c>
    </row>
    <row r="211" spans="1:29">
      <c r="A211" s="10" t="s">
        <v>443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3">
        <f>MAX(O$5:O209)</f>
        <v>49.4</v>
      </c>
      <c r="R211" s="3">
        <f>MAX(R$5:R209)</f>
        <v>48.6</v>
      </c>
      <c r="S211" s="3">
        <f>MAX(S$5:S209)</f>
        <v>72.933333333333337</v>
      </c>
      <c r="T211" s="3">
        <f>MAX(T$5:T209)</f>
        <v>52.800000000000004</v>
      </c>
      <c r="U211" s="3">
        <f>MAX(U$5:U209)</f>
        <v>26.866666666666664</v>
      </c>
      <c r="X211" t="s">
        <v>442</v>
      </c>
    </row>
    <row r="212" spans="1:29">
      <c r="A212" s="10" t="s">
        <v>444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3">
        <f>MIN(O$5:O209)</f>
        <v>39.5</v>
      </c>
      <c r="R212" s="3">
        <f>MIN(R$5:R209)</f>
        <v>37.833333333333336</v>
      </c>
      <c r="S212" s="3">
        <f>MIN(S$5:S209)</f>
        <v>62.266666666666673</v>
      </c>
      <c r="T212" s="3">
        <f>MIN(T$5:T209)</f>
        <v>42.56666666666667</v>
      </c>
      <c r="U212" s="3">
        <f>MIN(U$5:U209)</f>
        <v>13.200000000000001</v>
      </c>
    </row>
  </sheetData>
  <sortState ref="X5:AE305">
    <sortCondition ref="AC5:AC305"/>
  </sortState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9"/>
  <sheetViews>
    <sheetView tabSelected="1" workbookViewId="0">
      <pane xSplit="2" ySplit="4" topLeftCell="D231" activePane="bottomRight" state="frozen"/>
      <selection pane="topRight" activeCell="C1" sqref="C1"/>
      <selection pane="bottomLeft" activeCell="A5" sqref="A5"/>
      <selection pane="bottomRight" activeCell="B248" sqref="B248"/>
    </sheetView>
  </sheetViews>
  <sheetFormatPr defaultRowHeight="15"/>
  <cols>
    <col min="1" max="1" width="40.42578125" style="7" customWidth="1"/>
    <col min="2" max="2" width="14.85546875" style="7" customWidth="1"/>
    <col min="3" max="14" width="6" style="7" customWidth="1"/>
    <col min="15" max="15" width="8.140625" style="7" customWidth="1"/>
    <col min="16" max="23" width="9.140625" style="7"/>
    <col min="24" max="24" width="15.7109375" style="7" customWidth="1"/>
    <col min="25" max="28" width="9.140625" style="7"/>
    <col min="29" max="29" width="30.7109375" style="7" customWidth="1"/>
    <col min="30" max="16384" width="9.140625" style="7"/>
  </cols>
  <sheetData>
    <row r="1" spans="1:31">
      <c r="A1" s="4" t="s">
        <v>445</v>
      </c>
      <c r="B1" s="5"/>
      <c r="C1" s="5"/>
      <c r="D1" s="5"/>
      <c r="E1" s="5"/>
      <c r="F1" s="5"/>
      <c r="G1" s="5"/>
      <c r="H1" s="5"/>
    </row>
    <row r="2" spans="1:31">
      <c r="A2" s="6" t="s">
        <v>426</v>
      </c>
      <c r="B2" s="5"/>
      <c r="C2" s="5"/>
      <c r="D2" s="5"/>
      <c r="E2" s="5"/>
      <c r="F2" s="5"/>
      <c r="G2" s="5"/>
      <c r="H2" s="5"/>
      <c r="R2" s="7" t="s">
        <v>427</v>
      </c>
    </row>
    <row r="3" spans="1:31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3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R4" s="7" t="s">
        <v>428</v>
      </c>
      <c r="S4" s="7" t="s">
        <v>429</v>
      </c>
      <c r="T4" s="7" t="s">
        <v>430</v>
      </c>
      <c r="U4" s="7" t="s">
        <v>431</v>
      </c>
      <c r="X4" s="7" t="s">
        <v>432</v>
      </c>
      <c r="Y4" s="7" t="s">
        <v>433</v>
      </c>
      <c r="Z4" s="7" t="s">
        <v>434</v>
      </c>
      <c r="AA4" s="7" t="s">
        <v>435</v>
      </c>
      <c r="AB4" s="7" t="s">
        <v>436</v>
      </c>
      <c r="AC4" s="7" t="s">
        <v>437</v>
      </c>
      <c r="AD4" s="7" t="s">
        <v>438</v>
      </c>
      <c r="AE4" s="7" t="s">
        <v>439</v>
      </c>
    </row>
    <row r="5" spans="1:31">
      <c r="A5" s="7" t="s">
        <v>16</v>
      </c>
      <c r="B5" s="7" t="s">
        <v>17</v>
      </c>
      <c r="C5" s="3">
        <v>19.899999999999999</v>
      </c>
      <c r="D5" s="3">
        <v>23.5</v>
      </c>
      <c r="E5" s="3">
        <v>35</v>
      </c>
      <c r="F5" s="3">
        <v>47</v>
      </c>
      <c r="G5" s="3">
        <v>58.9</v>
      </c>
      <c r="H5" s="3">
        <v>68.900000000000006</v>
      </c>
      <c r="I5" s="3">
        <v>72.599999999999994</v>
      </c>
      <c r="J5" s="3">
        <v>70.599999999999994</v>
      </c>
      <c r="K5" s="3">
        <v>63</v>
      </c>
      <c r="L5" s="3">
        <v>50.6</v>
      </c>
      <c r="M5" s="3">
        <v>37.4</v>
      </c>
      <c r="N5" s="3">
        <v>25.8</v>
      </c>
      <c r="O5" s="3">
        <v>47.8</v>
      </c>
      <c r="P5" s="3">
        <f>AVERAGE(C5:N5)</f>
        <v>47.766666666666659</v>
      </c>
      <c r="R5" s="3">
        <f>AVERAGE(E5:G5)</f>
        <v>46.966666666666669</v>
      </c>
      <c r="S5" s="3">
        <f>AVERAGE(H5:J5)</f>
        <v>70.7</v>
      </c>
      <c r="T5" s="3">
        <f>AVERAGE(K5:M5)</f>
        <v>50.333333333333336</v>
      </c>
      <c r="U5" s="3">
        <f>AVERAGE(N5,C5:D5)</f>
        <v>23.066666666666666</v>
      </c>
      <c r="X5" s="7" t="s">
        <v>17</v>
      </c>
      <c r="Y5" s="7">
        <v>42.637500000000003</v>
      </c>
      <c r="Z5" s="7">
        <v>-89.0642</v>
      </c>
      <c r="AA5" s="7">
        <v>232.3</v>
      </c>
      <c r="AB5" s="7" t="s">
        <v>440</v>
      </c>
      <c r="AC5" s="7" t="s">
        <v>16</v>
      </c>
    </row>
    <row r="6" spans="1:31">
      <c r="A6" s="7" t="s">
        <v>18</v>
      </c>
      <c r="B6" s="7" t="s">
        <v>19</v>
      </c>
      <c r="C6" s="3">
        <v>16</v>
      </c>
      <c r="D6" s="3">
        <v>20.3</v>
      </c>
      <c r="E6" s="3">
        <v>32.6</v>
      </c>
      <c r="F6" s="3">
        <v>46</v>
      </c>
      <c r="G6" s="3">
        <v>58</v>
      </c>
      <c r="H6" s="3">
        <v>67.7</v>
      </c>
      <c r="I6" s="3">
        <v>71.599999999999994</v>
      </c>
      <c r="J6" s="3">
        <v>69.599999999999994</v>
      </c>
      <c r="K6" s="3">
        <v>62.1</v>
      </c>
      <c r="L6" s="3">
        <v>49.1</v>
      </c>
      <c r="M6" s="3">
        <v>34.799999999999997</v>
      </c>
      <c r="N6" s="3">
        <v>22.2</v>
      </c>
      <c r="O6" s="3">
        <v>45.8</v>
      </c>
      <c r="P6" s="3">
        <f t="shared" ref="P6:P69" si="0">AVERAGE(C6:N6)</f>
        <v>45.833333333333343</v>
      </c>
      <c r="R6" s="3">
        <f t="shared" ref="R6:R69" si="1">AVERAGE(E6:G6)</f>
        <v>45.533333333333331</v>
      </c>
      <c r="S6" s="3">
        <f t="shared" ref="S6:S69" si="2">AVERAGE(H6:J6)</f>
        <v>69.63333333333334</v>
      </c>
      <c r="T6" s="3">
        <f t="shared" ref="T6:T69" si="3">AVERAGE(K6:M6)</f>
        <v>48.666666666666664</v>
      </c>
      <c r="U6" s="3">
        <f t="shared" ref="U6:U69" si="4">AVERAGE(N6,C6:D6)</f>
        <v>19.5</v>
      </c>
      <c r="X6" s="7" t="s">
        <v>19</v>
      </c>
      <c r="Y6" s="7">
        <v>44.326900000000002</v>
      </c>
      <c r="Z6" s="7">
        <v>-91.919399999999996</v>
      </c>
      <c r="AA6" s="7">
        <v>204.2</v>
      </c>
      <c r="AB6" s="7" t="s">
        <v>440</v>
      </c>
      <c r="AC6" s="7" t="s">
        <v>18</v>
      </c>
    </row>
    <row r="7" spans="1:31">
      <c r="A7" s="7" t="s">
        <v>20</v>
      </c>
      <c r="B7" s="7" t="s">
        <v>21</v>
      </c>
      <c r="C7" s="3">
        <v>12.7</v>
      </c>
      <c r="D7" s="3">
        <v>17.2</v>
      </c>
      <c r="E7" s="3">
        <v>29.8</v>
      </c>
      <c r="F7" s="3">
        <v>43.4</v>
      </c>
      <c r="G7" s="3">
        <v>56.3</v>
      </c>
      <c r="H7" s="3">
        <v>65.900000000000006</v>
      </c>
      <c r="I7" s="3">
        <v>70.400000000000006</v>
      </c>
      <c r="J7" s="3">
        <v>68.3</v>
      </c>
      <c r="K7" s="3">
        <v>60.2</v>
      </c>
      <c r="L7" s="3">
        <v>46.3</v>
      </c>
      <c r="M7" s="3">
        <v>32.200000000000003</v>
      </c>
      <c r="N7" s="3">
        <v>19.3</v>
      </c>
      <c r="O7" s="3">
        <v>43.5</v>
      </c>
      <c r="P7" s="3">
        <f t="shared" si="0"/>
        <v>43.5</v>
      </c>
      <c r="R7" s="3">
        <f t="shared" si="1"/>
        <v>43.166666666666664</v>
      </c>
      <c r="S7" s="3">
        <f t="shared" si="2"/>
        <v>68.2</v>
      </c>
      <c r="T7" s="3">
        <f t="shared" si="3"/>
        <v>46.233333333333327</v>
      </c>
      <c r="U7" s="3">
        <f t="shared" si="4"/>
        <v>16.400000000000002</v>
      </c>
      <c r="X7" s="7" t="s">
        <v>21</v>
      </c>
      <c r="Y7" s="7">
        <v>45.301099999999998</v>
      </c>
      <c r="Z7" s="7">
        <v>-92.363100000000003</v>
      </c>
      <c r="AA7" s="7">
        <v>326.10000000000002</v>
      </c>
      <c r="AB7" s="7" t="s">
        <v>440</v>
      </c>
      <c r="AC7" s="7" t="s">
        <v>20</v>
      </c>
    </row>
    <row r="8" spans="1:31">
      <c r="A8" s="7" t="s">
        <v>22</v>
      </c>
      <c r="B8" s="7" t="s">
        <v>23</v>
      </c>
      <c r="C8" s="3">
        <v>12.3</v>
      </c>
      <c r="D8" s="3">
        <v>15</v>
      </c>
      <c r="E8" s="3">
        <v>26.9</v>
      </c>
      <c r="F8" s="3">
        <v>40.9</v>
      </c>
      <c r="G8" s="3">
        <v>53.3</v>
      </c>
      <c r="H8" s="3">
        <v>63.2</v>
      </c>
      <c r="I8" s="3">
        <v>67.3</v>
      </c>
      <c r="J8" s="3">
        <v>65.3</v>
      </c>
      <c r="K8" s="3">
        <v>58</v>
      </c>
      <c r="L8" s="3">
        <v>44.9</v>
      </c>
      <c r="M8" s="3">
        <v>31.3</v>
      </c>
      <c r="N8" s="3">
        <v>18.399999999999999</v>
      </c>
      <c r="O8" s="3">
        <v>41.4</v>
      </c>
      <c r="P8" s="3">
        <f t="shared" si="0"/>
        <v>41.4</v>
      </c>
      <c r="R8" s="3">
        <f t="shared" si="1"/>
        <v>40.366666666666667</v>
      </c>
      <c r="S8" s="3">
        <f t="shared" si="2"/>
        <v>65.266666666666666</v>
      </c>
      <c r="T8" s="3">
        <f t="shared" si="3"/>
        <v>44.733333333333341</v>
      </c>
      <c r="U8" s="3">
        <f t="shared" si="4"/>
        <v>15.233333333333334</v>
      </c>
      <c r="X8" s="7" t="s">
        <v>23</v>
      </c>
      <c r="Y8" s="7">
        <v>45.160600000000002</v>
      </c>
      <c r="Z8" s="7">
        <v>-89.113100000000003</v>
      </c>
      <c r="AA8" s="7">
        <v>463</v>
      </c>
      <c r="AB8" s="7" t="s">
        <v>440</v>
      </c>
      <c r="AC8" s="7" t="s">
        <v>22</v>
      </c>
    </row>
    <row r="9" spans="1:31">
      <c r="A9" s="7" t="s">
        <v>24</v>
      </c>
      <c r="B9" s="7" t="s">
        <v>25</v>
      </c>
      <c r="C9" s="3">
        <v>17.7</v>
      </c>
      <c r="D9" s="3">
        <v>20.399999999999999</v>
      </c>
      <c r="E9" s="3">
        <v>31.4</v>
      </c>
      <c r="F9" s="3">
        <v>44</v>
      </c>
      <c r="G9" s="3">
        <v>56.8</v>
      </c>
      <c r="H9" s="3">
        <v>66.8</v>
      </c>
      <c r="I9" s="3">
        <v>71.400000000000006</v>
      </c>
      <c r="J9" s="3">
        <v>69.5</v>
      </c>
      <c r="K9" s="3">
        <v>61.3</v>
      </c>
      <c r="L9" s="3">
        <v>48.6</v>
      </c>
      <c r="M9" s="3">
        <v>35.5</v>
      </c>
      <c r="N9" s="3">
        <v>23.8</v>
      </c>
      <c r="O9" s="3">
        <v>45.6</v>
      </c>
      <c r="P9" s="3">
        <f t="shared" si="0"/>
        <v>45.6</v>
      </c>
      <c r="R9" s="3">
        <f t="shared" si="1"/>
        <v>44.066666666666663</v>
      </c>
      <c r="S9" s="3">
        <f t="shared" si="2"/>
        <v>69.233333333333334</v>
      </c>
      <c r="T9" s="3">
        <f t="shared" si="3"/>
        <v>48.466666666666669</v>
      </c>
      <c r="U9" s="3">
        <f t="shared" si="4"/>
        <v>20.633333333333333</v>
      </c>
      <c r="X9" s="7" t="s">
        <v>25</v>
      </c>
      <c r="Y9" s="7">
        <v>44.276899999999998</v>
      </c>
      <c r="Z9" s="7">
        <v>-88.437799999999996</v>
      </c>
      <c r="AA9" s="7">
        <v>241.4</v>
      </c>
      <c r="AB9" s="7" t="s">
        <v>440</v>
      </c>
      <c r="AC9" s="7" t="s">
        <v>24</v>
      </c>
    </row>
    <row r="10" spans="1:31">
      <c r="A10" s="7" t="s">
        <v>26</v>
      </c>
      <c r="B10" s="7" t="s">
        <v>27</v>
      </c>
      <c r="C10" s="3">
        <v>17.600000000000001</v>
      </c>
      <c r="D10" s="3">
        <v>21.3</v>
      </c>
      <c r="E10" s="3">
        <v>33</v>
      </c>
      <c r="F10" s="3">
        <v>45.4</v>
      </c>
      <c r="G10" s="3">
        <v>57.5</v>
      </c>
      <c r="H10" s="3">
        <v>67.5</v>
      </c>
      <c r="I10" s="3">
        <v>71</v>
      </c>
      <c r="J10" s="3">
        <v>69</v>
      </c>
      <c r="K10" s="3">
        <v>61.4</v>
      </c>
      <c r="L10" s="3">
        <v>49.1</v>
      </c>
      <c r="M10" s="3">
        <v>35.4</v>
      </c>
      <c r="N10" s="3">
        <v>23.8</v>
      </c>
      <c r="O10" s="3">
        <v>46</v>
      </c>
      <c r="P10" s="3">
        <f t="shared" si="0"/>
        <v>46</v>
      </c>
      <c r="R10" s="3">
        <f t="shared" si="1"/>
        <v>45.300000000000004</v>
      </c>
      <c r="S10" s="3">
        <f t="shared" si="2"/>
        <v>69.166666666666671</v>
      </c>
      <c r="T10" s="3">
        <f t="shared" si="3"/>
        <v>48.633333333333333</v>
      </c>
      <c r="U10" s="3">
        <f t="shared" si="4"/>
        <v>20.900000000000002</v>
      </c>
      <c r="X10" s="7" t="s">
        <v>27</v>
      </c>
      <c r="Y10" s="7">
        <v>43.304200000000002</v>
      </c>
      <c r="Z10" s="7">
        <v>-89.345299999999995</v>
      </c>
      <c r="AA10" s="7">
        <v>320.60000000000002</v>
      </c>
      <c r="AB10" s="7" t="s">
        <v>440</v>
      </c>
      <c r="AC10" s="7" t="s">
        <v>26</v>
      </c>
    </row>
    <row r="11" spans="1:31">
      <c r="A11" s="7" t="s">
        <v>28</v>
      </c>
      <c r="B11" s="7" t="s">
        <v>29</v>
      </c>
      <c r="C11" s="3">
        <v>12.9</v>
      </c>
      <c r="D11" s="3">
        <v>16.5</v>
      </c>
      <c r="E11" s="3">
        <v>27.2</v>
      </c>
      <c r="F11" s="3">
        <v>39</v>
      </c>
      <c r="G11" s="3">
        <v>51.4</v>
      </c>
      <c r="H11" s="3">
        <v>61.2</v>
      </c>
      <c r="I11" s="3">
        <v>67.2</v>
      </c>
      <c r="J11" s="3">
        <v>66</v>
      </c>
      <c r="K11" s="3">
        <v>58</v>
      </c>
      <c r="L11" s="3">
        <v>45</v>
      </c>
      <c r="M11" s="3">
        <v>31.8</v>
      </c>
      <c r="N11" s="3">
        <v>19.7</v>
      </c>
      <c r="O11" s="3">
        <v>41.3</v>
      </c>
      <c r="P11" s="3">
        <f t="shared" si="0"/>
        <v>41.324999999999996</v>
      </c>
      <c r="R11" s="3">
        <f t="shared" si="1"/>
        <v>39.199999999999996</v>
      </c>
      <c r="S11" s="3">
        <f t="shared" si="2"/>
        <v>64.8</v>
      </c>
      <c r="T11" s="3">
        <f t="shared" si="3"/>
        <v>44.933333333333337</v>
      </c>
      <c r="U11" s="3">
        <f t="shared" si="4"/>
        <v>16.366666666666667</v>
      </c>
      <c r="X11" s="7" t="s">
        <v>29</v>
      </c>
      <c r="Y11" s="7">
        <v>46.552199999999999</v>
      </c>
      <c r="Z11" s="7">
        <v>-90.9161</v>
      </c>
      <c r="AA11" s="7">
        <v>251.8</v>
      </c>
      <c r="AB11" s="7" t="s">
        <v>440</v>
      </c>
      <c r="AC11" s="7" t="s">
        <v>28</v>
      </c>
    </row>
    <row r="12" spans="1:31">
      <c r="A12" s="7" t="s">
        <v>30</v>
      </c>
      <c r="B12" s="7" t="s">
        <v>31</v>
      </c>
      <c r="C12" s="3">
        <v>14</v>
      </c>
      <c r="D12" s="3">
        <v>17.2</v>
      </c>
      <c r="E12" s="3">
        <v>27.9</v>
      </c>
      <c r="F12" s="3">
        <v>39.5</v>
      </c>
      <c r="G12" s="3">
        <v>51.5</v>
      </c>
      <c r="H12" s="3">
        <v>61</v>
      </c>
      <c r="I12" s="3">
        <v>66.7</v>
      </c>
      <c r="J12" s="3">
        <v>65.099999999999994</v>
      </c>
      <c r="K12" s="3">
        <v>57.4</v>
      </c>
      <c r="L12" s="3">
        <v>45</v>
      </c>
      <c r="M12" s="3">
        <v>32.299999999999997</v>
      </c>
      <c r="N12" s="3">
        <v>20.100000000000001</v>
      </c>
      <c r="O12" s="3">
        <v>41.5</v>
      </c>
      <c r="P12" s="3">
        <f t="shared" si="0"/>
        <v>41.475000000000001</v>
      </c>
      <c r="R12" s="3">
        <f t="shared" si="1"/>
        <v>39.633333333333333</v>
      </c>
      <c r="S12" s="3">
        <f t="shared" si="2"/>
        <v>64.266666666666666</v>
      </c>
      <c r="T12" s="3">
        <f t="shared" si="3"/>
        <v>44.9</v>
      </c>
      <c r="U12" s="3">
        <f t="shared" si="4"/>
        <v>17.099999999999998</v>
      </c>
      <c r="X12" s="7" t="s">
        <v>31</v>
      </c>
      <c r="Y12" s="7">
        <v>46.5486</v>
      </c>
      <c r="Z12" s="7">
        <v>-90.918899999999994</v>
      </c>
      <c r="AA12" s="7">
        <v>251.8</v>
      </c>
      <c r="AB12" s="7" t="s">
        <v>440</v>
      </c>
      <c r="AC12" s="7" t="s">
        <v>30</v>
      </c>
    </row>
    <row r="13" spans="1:31">
      <c r="A13" s="7" t="s">
        <v>32</v>
      </c>
      <c r="B13" s="7" t="s">
        <v>33</v>
      </c>
      <c r="C13" s="3">
        <v>13</v>
      </c>
      <c r="D13" s="3">
        <v>16.5</v>
      </c>
      <c r="E13" s="3">
        <v>29.5</v>
      </c>
      <c r="F13" s="3">
        <v>43.6</v>
      </c>
      <c r="G13" s="3">
        <v>56.5</v>
      </c>
      <c r="H13" s="3">
        <v>66.400000000000006</v>
      </c>
      <c r="I13" s="3">
        <v>70.3</v>
      </c>
      <c r="J13" s="3">
        <v>67.900000000000006</v>
      </c>
      <c r="K13" s="3">
        <v>59.3</v>
      </c>
      <c r="L13" s="3">
        <v>45.9</v>
      </c>
      <c r="M13" s="3">
        <v>32.4</v>
      </c>
      <c r="N13" s="3">
        <v>19.5</v>
      </c>
      <c r="O13" s="3">
        <v>43.4</v>
      </c>
      <c r="P13" s="3">
        <f t="shared" si="0"/>
        <v>43.4</v>
      </c>
      <c r="R13" s="3">
        <f t="shared" si="1"/>
        <v>43.199999999999996</v>
      </c>
      <c r="S13" s="3">
        <f t="shared" si="2"/>
        <v>68.2</v>
      </c>
      <c r="T13" s="3">
        <f t="shared" si="3"/>
        <v>45.866666666666667</v>
      </c>
      <c r="U13" s="3">
        <f t="shared" si="4"/>
        <v>16.333333333333332</v>
      </c>
      <c r="X13" s="7" t="s">
        <v>33</v>
      </c>
      <c r="Y13" s="7">
        <v>44.682499999999997</v>
      </c>
      <c r="Z13" s="7">
        <v>-91.135800000000003</v>
      </c>
      <c r="AA13" s="7">
        <v>292.60000000000002</v>
      </c>
      <c r="AB13" s="7" t="s">
        <v>440</v>
      </c>
      <c r="AC13" s="7" t="s">
        <v>32</v>
      </c>
    </row>
    <row r="14" spans="1:31">
      <c r="A14" s="7" t="s">
        <v>34</v>
      </c>
      <c r="B14" s="7" t="s">
        <v>35</v>
      </c>
      <c r="C14" s="3">
        <v>11.1</v>
      </c>
      <c r="D14" s="3">
        <v>15.4</v>
      </c>
      <c r="E14" s="3">
        <v>28.3</v>
      </c>
      <c r="F14" s="3">
        <v>43.2</v>
      </c>
      <c r="G14" s="3">
        <v>55.2</v>
      </c>
      <c r="H14" s="3">
        <v>65.8</v>
      </c>
      <c r="I14" s="3">
        <v>69.099999999999994</v>
      </c>
      <c r="J14" s="3">
        <v>67.099999999999994</v>
      </c>
      <c r="K14" s="3">
        <v>59.8</v>
      </c>
      <c r="L14" s="3">
        <v>46</v>
      </c>
      <c r="M14" s="3">
        <v>31.8</v>
      </c>
      <c r="N14" s="3">
        <v>18.399999999999999</v>
      </c>
      <c r="O14" s="3">
        <v>42.6</v>
      </c>
      <c r="P14" s="3">
        <f t="shared" si="0"/>
        <v>42.6</v>
      </c>
      <c r="R14" s="3">
        <f t="shared" si="1"/>
        <v>42.233333333333334</v>
      </c>
      <c r="S14" s="3">
        <f t="shared" si="2"/>
        <v>67.333333333333329</v>
      </c>
      <c r="T14" s="3">
        <f t="shared" si="3"/>
        <v>45.866666666666667</v>
      </c>
      <c r="U14" s="3">
        <f t="shared" si="4"/>
        <v>14.966666666666667</v>
      </c>
      <c r="X14" s="7" t="s">
        <v>35</v>
      </c>
      <c r="Y14" s="7">
        <v>44.963299999999997</v>
      </c>
      <c r="Z14" s="7">
        <v>-92.390600000000006</v>
      </c>
      <c r="AA14" s="7">
        <v>335.3</v>
      </c>
      <c r="AB14" s="7" t="s">
        <v>440</v>
      </c>
      <c r="AC14" s="7" t="s">
        <v>34</v>
      </c>
    </row>
    <row r="15" spans="1:31">
      <c r="A15" s="7" t="s">
        <v>36</v>
      </c>
      <c r="B15" s="7" t="s">
        <v>37</v>
      </c>
      <c r="C15" s="3">
        <v>18.600000000000001</v>
      </c>
      <c r="D15" s="3">
        <v>22.4</v>
      </c>
      <c r="E15" s="3">
        <v>33.6</v>
      </c>
      <c r="F15" s="3">
        <v>45.6</v>
      </c>
      <c r="G15" s="3">
        <v>57.9</v>
      </c>
      <c r="H15" s="3">
        <v>67.599999999999994</v>
      </c>
      <c r="I15" s="3">
        <v>71.5</v>
      </c>
      <c r="J15" s="3">
        <v>69.3</v>
      </c>
      <c r="K15" s="3">
        <v>61.7</v>
      </c>
      <c r="L15" s="3">
        <v>49.5</v>
      </c>
      <c r="M15" s="3">
        <v>36.6</v>
      </c>
      <c r="N15" s="3">
        <v>24.9</v>
      </c>
      <c r="O15" s="3">
        <v>46.6</v>
      </c>
      <c r="P15" s="3">
        <f t="shared" si="0"/>
        <v>46.599999999999994</v>
      </c>
      <c r="R15" s="3">
        <f t="shared" si="1"/>
        <v>45.699999999999996</v>
      </c>
      <c r="S15" s="3">
        <f t="shared" si="2"/>
        <v>69.466666666666654</v>
      </c>
      <c r="T15" s="3">
        <f t="shared" si="3"/>
        <v>49.266666666666673</v>
      </c>
      <c r="U15" s="3">
        <f t="shared" si="4"/>
        <v>21.966666666666669</v>
      </c>
      <c r="X15" s="7" t="s">
        <v>37</v>
      </c>
      <c r="Y15" s="7">
        <v>43.458300000000001</v>
      </c>
      <c r="Z15" s="7">
        <v>-89.726900000000001</v>
      </c>
      <c r="AA15" s="7">
        <v>250.9</v>
      </c>
      <c r="AB15" s="7" t="s">
        <v>440</v>
      </c>
      <c r="AC15" s="7" t="s">
        <v>36</v>
      </c>
    </row>
    <row r="16" spans="1:31">
      <c r="A16" s="7" t="s">
        <v>38</v>
      </c>
      <c r="B16" s="7" t="s">
        <v>39</v>
      </c>
      <c r="C16" s="3">
        <v>14.4</v>
      </c>
      <c r="D16" s="3">
        <v>17.2</v>
      </c>
      <c r="E16" s="3">
        <v>27.5</v>
      </c>
      <c r="F16" s="3">
        <v>39.6</v>
      </c>
      <c r="G16" s="3">
        <v>51.7</v>
      </c>
      <c r="H16" s="3">
        <v>60.2</v>
      </c>
      <c r="I16" s="3">
        <v>66.400000000000006</v>
      </c>
      <c r="J16" s="3">
        <v>65.900000000000006</v>
      </c>
      <c r="K16" s="3">
        <v>57.9</v>
      </c>
      <c r="L16" s="3">
        <v>46</v>
      </c>
      <c r="M16" s="3">
        <v>32.6</v>
      </c>
      <c r="N16" s="3">
        <v>21</v>
      </c>
      <c r="O16" s="3">
        <v>41.7</v>
      </c>
      <c r="P16" s="3">
        <f t="shared" si="0"/>
        <v>41.699999999999996</v>
      </c>
      <c r="R16" s="3">
        <f t="shared" si="1"/>
        <v>39.6</v>
      </c>
      <c r="S16" s="3">
        <f t="shared" si="2"/>
        <v>64.166666666666671</v>
      </c>
      <c r="T16" s="3">
        <f t="shared" si="3"/>
        <v>45.5</v>
      </c>
      <c r="U16" s="3">
        <f t="shared" si="4"/>
        <v>17.533333333333331</v>
      </c>
      <c r="X16" s="7" t="s">
        <v>39</v>
      </c>
      <c r="Y16" s="7">
        <v>46.883299999999998</v>
      </c>
      <c r="Z16" s="7">
        <v>-90.816699999999997</v>
      </c>
      <c r="AA16" s="7">
        <v>249.9</v>
      </c>
      <c r="AB16" s="7" t="s">
        <v>440</v>
      </c>
      <c r="AC16" s="7" t="s">
        <v>38</v>
      </c>
    </row>
    <row r="17" spans="1:30">
      <c r="A17" s="7" t="s">
        <v>40</v>
      </c>
      <c r="B17" s="7" t="s">
        <v>41</v>
      </c>
      <c r="C17" s="3">
        <v>13.1</v>
      </c>
      <c r="D17" s="3">
        <v>16</v>
      </c>
      <c r="E17" s="3">
        <v>26.7</v>
      </c>
      <c r="F17" s="3">
        <v>38.9</v>
      </c>
      <c r="G17" s="3">
        <v>49.8</v>
      </c>
      <c r="H17" s="3">
        <v>60.7</v>
      </c>
      <c r="I17" s="3">
        <v>66.7</v>
      </c>
      <c r="J17" s="3">
        <v>65.5</v>
      </c>
      <c r="K17" s="3">
        <v>58</v>
      </c>
      <c r="L17" s="3">
        <v>45.1</v>
      </c>
      <c r="M17" s="3">
        <v>32.299999999999997</v>
      </c>
      <c r="N17" s="3">
        <v>20.2</v>
      </c>
      <c r="O17" s="3">
        <v>41</v>
      </c>
      <c r="P17" s="3">
        <f t="shared" si="0"/>
        <v>41.083333333333336</v>
      </c>
      <c r="R17" s="3">
        <f t="shared" si="1"/>
        <v>38.466666666666661</v>
      </c>
      <c r="S17" s="3">
        <f t="shared" si="2"/>
        <v>64.3</v>
      </c>
      <c r="T17" s="3">
        <f t="shared" si="3"/>
        <v>45.133333333333326</v>
      </c>
      <c r="U17" s="3">
        <f t="shared" si="4"/>
        <v>16.433333333333334</v>
      </c>
      <c r="X17" s="7" t="s">
        <v>41</v>
      </c>
      <c r="Y17" s="7">
        <v>46.787199999999999</v>
      </c>
      <c r="Z17" s="7">
        <v>-90.864199999999997</v>
      </c>
      <c r="AA17" s="7">
        <v>187.5</v>
      </c>
      <c r="AB17" s="7" t="s">
        <v>440</v>
      </c>
      <c r="AC17" s="7" t="s">
        <v>40</v>
      </c>
    </row>
    <row r="18" spans="1:30">
      <c r="A18" s="7" t="s">
        <v>42</v>
      </c>
      <c r="B18" s="7" t="s">
        <v>43</v>
      </c>
      <c r="C18" s="3">
        <v>16.8</v>
      </c>
      <c r="D18" s="3">
        <v>20</v>
      </c>
      <c r="E18" s="3">
        <v>31.6</v>
      </c>
      <c r="F18" s="3">
        <v>44.1</v>
      </c>
      <c r="G18" s="3">
        <v>56.1</v>
      </c>
      <c r="H18" s="3">
        <v>66.2</v>
      </c>
      <c r="I18" s="3">
        <v>70</v>
      </c>
      <c r="J18" s="3">
        <v>68.3</v>
      </c>
      <c r="K18" s="3">
        <v>60.6</v>
      </c>
      <c r="L18" s="3">
        <v>48.1</v>
      </c>
      <c r="M18" s="3">
        <v>34.5</v>
      </c>
      <c r="N18" s="3">
        <v>22.9</v>
      </c>
      <c r="O18" s="3">
        <v>44.9</v>
      </c>
      <c r="P18" s="3">
        <f t="shared" si="0"/>
        <v>44.933333333333337</v>
      </c>
      <c r="R18" s="3">
        <f t="shared" si="1"/>
        <v>43.933333333333337</v>
      </c>
      <c r="S18" s="3">
        <f t="shared" si="2"/>
        <v>68.166666666666671</v>
      </c>
      <c r="T18" s="3">
        <f t="shared" si="3"/>
        <v>47.733333333333327</v>
      </c>
      <c r="U18" s="3">
        <f t="shared" si="4"/>
        <v>19.900000000000002</v>
      </c>
      <c r="X18" s="7" t="s">
        <v>43</v>
      </c>
      <c r="Y18" s="7">
        <v>43.442799999999998</v>
      </c>
      <c r="Z18" s="7">
        <v>-88.845299999999995</v>
      </c>
      <c r="AA18" s="7">
        <v>262.39999999999998</v>
      </c>
      <c r="AB18" s="7" t="s">
        <v>440</v>
      </c>
      <c r="AC18" s="7" t="s">
        <v>42</v>
      </c>
    </row>
    <row r="19" spans="1:30">
      <c r="A19" s="7" t="s">
        <v>44</v>
      </c>
      <c r="B19" s="7" t="s">
        <v>45</v>
      </c>
      <c r="C19" s="3">
        <v>19.100000000000001</v>
      </c>
      <c r="D19" s="3">
        <v>22</v>
      </c>
      <c r="E19" s="3">
        <v>31.6</v>
      </c>
      <c r="F19" s="3">
        <v>42.5</v>
      </c>
      <c r="G19" s="3">
        <v>53.4</v>
      </c>
      <c r="H19" s="3">
        <v>63.7</v>
      </c>
      <c r="I19" s="3">
        <v>69.5</v>
      </c>
      <c r="J19" s="3">
        <v>68.2</v>
      </c>
      <c r="K19" s="3">
        <v>60.8</v>
      </c>
      <c r="L19" s="3">
        <v>48.9</v>
      </c>
      <c r="M19" s="3">
        <v>36.200000000000003</v>
      </c>
      <c r="N19" s="3">
        <v>25.2</v>
      </c>
      <c r="O19" s="3">
        <v>45.1</v>
      </c>
      <c r="P19" s="3">
        <f t="shared" si="0"/>
        <v>45.091666666666669</v>
      </c>
      <c r="R19" s="3">
        <f t="shared" si="1"/>
        <v>42.5</v>
      </c>
      <c r="S19" s="3">
        <f t="shared" si="2"/>
        <v>67.133333333333326</v>
      </c>
      <c r="T19" s="3">
        <f t="shared" si="3"/>
        <v>48.633333333333326</v>
      </c>
      <c r="U19" s="3">
        <f t="shared" si="4"/>
        <v>22.099999999999998</v>
      </c>
      <c r="X19" s="7" t="s">
        <v>45</v>
      </c>
      <c r="Y19" s="7">
        <v>43.513300000000001</v>
      </c>
      <c r="Z19" s="7">
        <v>-87.854699999999994</v>
      </c>
      <c r="AA19" s="7">
        <v>222.8</v>
      </c>
      <c r="AB19" s="7" t="s">
        <v>440</v>
      </c>
      <c r="AC19" s="7" t="s">
        <v>44</v>
      </c>
    </row>
    <row r="20" spans="1:30">
      <c r="A20" s="7" t="s">
        <v>46</v>
      </c>
      <c r="B20" s="7" t="s">
        <v>47</v>
      </c>
      <c r="C20" s="3">
        <v>17.899999999999999</v>
      </c>
      <c r="D20" s="3">
        <v>21.6</v>
      </c>
      <c r="E20" s="3">
        <v>32.700000000000003</v>
      </c>
      <c r="F20" s="3">
        <v>44.6</v>
      </c>
      <c r="G20" s="3">
        <v>56.1</v>
      </c>
      <c r="H20" s="3">
        <v>65.900000000000006</v>
      </c>
      <c r="I20" s="3">
        <v>69.7</v>
      </c>
      <c r="J20" s="3">
        <v>68.099999999999994</v>
      </c>
      <c r="K20" s="3">
        <v>60.8</v>
      </c>
      <c r="L20" s="3">
        <v>48.5</v>
      </c>
      <c r="M20" s="3">
        <v>35.299999999999997</v>
      </c>
      <c r="N20" s="3">
        <v>23.8</v>
      </c>
      <c r="O20" s="3">
        <v>45.4</v>
      </c>
      <c r="P20" s="3">
        <f t="shared" si="0"/>
        <v>45.416666666666664</v>
      </c>
      <c r="R20" s="3">
        <f t="shared" si="1"/>
        <v>44.466666666666669</v>
      </c>
      <c r="S20" s="3">
        <f t="shared" si="2"/>
        <v>67.900000000000006</v>
      </c>
      <c r="T20" s="3">
        <f t="shared" si="3"/>
        <v>48.199999999999996</v>
      </c>
      <c r="U20" s="3">
        <f t="shared" si="4"/>
        <v>21.1</v>
      </c>
      <c r="X20" s="7" t="s">
        <v>47</v>
      </c>
      <c r="Y20" s="7">
        <v>42.503900000000002</v>
      </c>
      <c r="Z20" s="7">
        <v>-89.031099999999995</v>
      </c>
      <c r="AA20" s="7">
        <v>240.2</v>
      </c>
      <c r="AB20" s="7" t="s">
        <v>440</v>
      </c>
      <c r="AC20" s="7" t="s">
        <v>46</v>
      </c>
    </row>
    <row r="21" spans="1:30">
      <c r="A21" s="7" t="s">
        <v>48</v>
      </c>
      <c r="B21" s="7" t="s">
        <v>49</v>
      </c>
      <c r="C21" s="3">
        <v>16.8</v>
      </c>
      <c r="D21" s="3">
        <v>20.2</v>
      </c>
      <c r="E21" s="3">
        <v>31.1</v>
      </c>
      <c r="F21" s="3">
        <v>43.8</v>
      </c>
      <c r="G21" s="3">
        <v>56.5</v>
      </c>
      <c r="H21" s="3">
        <v>66.5</v>
      </c>
      <c r="I21" s="3">
        <v>70.5</v>
      </c>
      <c r="J21" s="3">
        <v>68.7</v>
      </c>
      <c r="K21" s="3">
        <v>60.7</v>
      </c>
      <c r="L21" s="3">
        <v>48</v>
      </c>
      <c r="M21" s="3">
        <v>34.5</v>
      </c>
      <c r="N21" s="3">
        <v>23.2</v>
      </c>
      <c r="O21" s="3">
        <v>45</v>
      </c>
      <c r="P21" s="3">
        <f t="shared" si="0"/>
        <v>45.041666666666664</v>
      </c>
      <c r="R21" s="3">
        <f t="shared" si="1"/>
        <v>43.800000000000004</v>
      </c>
      <c r="S21" s="3">
        <f t="shared" si="2"/>
        <v>68.566666666666663</v>
      </c>
      <c r="T21" s="3">
        <f t="shared" si="3"/>
        <v>47.733333333333327</v>
      </c>
      <c r="U21" s="3">
        <f t="shared" si="4"/>
        <v>20.066666666666666</v>
      </c>
      <c r="X21" s="7" t="s">
        <v>49</v>
      </c>
      <c r="Y21" s="7">
        <v>43.99</v>
      </c>
      <c r="Z21" s="7">
        <v>-88.941100000000006</v>
      </c>
      <c r="AA21" s="7">
        <v>233.5</v>
      </c>
      <c r="AB21" s="7" t="s">
        <v>440</v>
      </c>
      <c r="AC21" s="7" t="s">
        <v>48</v>
      </c>
    </row>
    <row r="22" spans="1:30">
      <c r="A22" s="7" t="s">
        <v>50</v>
      </c>
      <c r="B22" s="7" t="s">
        <v>51</v>
      </c>
      <c r="C22" s="3">
        <v>11.8</v>
      </c>
      <c r="D22" s="3">
        <v>15.7</v>
      </c>
      <c r="E22" s="3">
        <v>27.9</v>
      </c>
      <c r="F22" s="3">
        <v>42.2</v>
      </c>
      <c r="G22" s="3">
        <v>55.1</v>
      </c>
      <c r="H22" s="3">
        <v>64.900000000000006</v>
      </c>
      <c r="I22" s="3">
        <v>68.8</v>
      </c>
      <c r="J22" s="3">
        <v>66.7</v>
      </c>
      <c r="K22" s="3">
        <v>58.5</v>
      </c>
      <c r="L22" s="3">
        <v>45.8</v>
      </c>
      <c r="M22" s="3">
        <v>31.9</v>
      </c>
      <c r="N22" s="3">
        <v>18.899999999999999</v>
      </c>
      <c r="O22" s="3">
        <v>42.3</v>
      </c>
      <c r="P22" s="3">
        <f t="shared" si="0"/>
        <v>42.349999999999994</v>
      </c>
      <c r="R22" s="3">
        <f t="shared" si="1"/>
        <v>41.733333333333327</v>
      </c>
      <c r="S22" s="3">
        <f t="shared" si="2"/>
        <v>66.8</v>
      </c>
      <c r="T22" s="3">
        <f t="shared" si="3"/>
        <v>45.4</v>
      </c>
      <c r="U22" s="3">
        <f t="shared" si="4"/>
        <v>15.466666666666667</v>
      </c>
      <c r="X22" s="7" t="s">
        <v>51</v>
      </c>
      <c r="Y22" s="7">
        <v>45.555599999999998</v>
      </c>
      <c r="Z22" s="7">
        <v>-90.959199999999996</v>
      </c>
      <c r="AA22" s="7">
        <v>367.3</v>
      </c>
      <c r="AB22" s="7" t="s">
        <v>440</v>
      </c>
      <c r="AC22" s="7" t="s">
        <v>50</v>
      </c>
    </row>
    <row r="23" spans="1:30">
      <c r="A23" s="7" t="s">
        <v>52</v>
      </c>
      <c r="B23" s="7" t="s">
        <v>53</v>
      </c>
      <c r="C23" s="3">
        <v>14</v>
      </c>
      <c r="D23" s="3">
        <v>18.8</v>
      </c>
      <c r="E23" s="3">
        <v>31</v>
      </c>
      <c r="F23" s="3">
        <v>43.9</v>
      </c>
      <c r="G23" s="3">
        <v>56.2</v>
      </c>
      <c r="H23" s="3">
        <v>66.3</v>
      </c>
      <c r="I23" s="3">
        <v>70</v>
      </c>
      <c r="J23" s="3">
        <v>67.8</v>
      </c>
      <c r="K23" s="3">
        <v>59.9</v>
      </c>
      <c r="L23" s="3">
        <v>46.3</v>
      </c>
      <c r="M23" s="3">
        <v>33.1</v>
      </c>
      <c r="N23" s="3">
        <v>20.7</v>
      </c>
      <c r="O23" s="3">
        <v>44</v>
      </c>
      <c r="P23" s="3">
        <f t="shared" si="0"/>
        <v>44</v>
      </c>
      <c r="R23" s="3">
        <f t="shared" si="1"/>
        <v>43.70000000000001</v>
      </c>
      <c r="S23" s="3">
        <f t="shared" si="2"/>
        <v>68.033333333333346</v>
      </c>
      <c r="T23" s="3">
        <f t="shared" si="3"/>
        <v>46.43333333333333</v>
      </c>
      <c r="U23" s="3">
        <f t="shared" si="4"/>
        <v>17.833333333333332</v>
      </c>
      <c r="X23" s="7" t="s">
        <v>53</v>
      </c>
      <c r="Y23" s="7">
        <v>44.290599999999998</v>
      </c>
      <c r="Z23" s="7">
        <v>-91.23</v>
      </c>
      <c r="AA23" s="7">
        <v>260.60000000000002</v>
      </c>
      <c r="AB23" s="7" t="s">
        <v>440</v>
      </c>
      <c r="AC23" s="7" t="s">
        <v>52</v>
      </c>
    </row>
    <row r="24" spans="1:30">
      <c r="A24" s="7" t="s">
        <v>54</v>
      </c>
      <c r="B24" s="7" t="s">
        <v>55</v>
      </c>
      <c r="C24" s="3">
        <v>12.4</v>
      </c>
      <c r="D24" s="3">
        <v>16.399999999999999</v>
      </c>
      <c r="E24" s="3">
        <v>29.2</v>
      </c>
      <c r="F24" s="3">
        <v>43.5</v>
      </c>
      <c r="G24" s="3">
        <v>56.5</v>
      </c>
      <c r="H24" s="3">
        <v>66.400000000000006</v>
      </c>
      <c r="I24" s="3">
        <v>70.5</v>
      </c>
      <c r="J24" s="3">
        <v>68.099999999999994</v>
      </c>
      <c r="K24" s="3">
        <v>59.7</v>
      </c>
      <c r="L24" s="3">
        <v>46</v>
      </c>
      <c r="M24" s="3">
        <v>32.1</v>
      </c>
      <c r="N24" s="3">
        <v>19.100000000000001</v>
      </c>
      <c r="O24" s="3">
        <v>43.3</v>
      </c>
      <c r="P24" s="3">
        <f t="shared" si="0"/>
        <v>43.324999999999996</v>
      </c>
      <c r="R24" s="3">
        <f t="shared" si="1"/>
        <v>43.066666666666663</v>
      </c>
      <c r="S24" s="3">
        <f t="shared" si="2"/>
        <v>68.333333333333329</v>
      </c>
      <c r="T24" s="3">
        <f t="shared" si="3"/>
        <v>45.933333333333337</v>
      </c>
      <c r="U24" s="3">
        <f t="shared" si="4"/>
        <v>15.966666666666667</v>
      </c>
      <c r="X24" s="7" t="s">
        <v>55</v>
      </c>
      <c r="Y24" s="7">
        <v>45.090800000000002</v>
      </c>
      <c r="Z24" s="7">
        <v>-91.486400000000003</v>
      </c>
      <c r="AA24" s="7">
        <v>301.8</v>
      </c>
      <c r="AB24" s="7" t="s">
        <v>440</v>
      </c>
      <c r="AC24" s="7" t="s">
        <v>54</v>
      </c>
    </row>
    <row r="25" spans="1:30">
      <c r="A25" s="7" t="s">
        <v>56</v>
      </c>
      <c r="B25" s="7" t="s">
        <v>57</v>
      </c>
      <c r="C25" s="3">
        <v>19.5</v>
      </c>
      <c r="D25" s="3">
        <v>23.7</v>
      </c>
      <c r="E25" s="3">
        <v>36</v>
      </c>
      <c r="F25" s="3">
        <v>48.2</v>
      </c>
      <c r="G25" s="3">
        <v>59.6</v>
      </c>
      <c r="H25" s="3">
        <v>69.099999999999994</v>
      </c>
      <c r="I25" s="3">
        <v>72.8</v>
      </c>
      <c r="J25" s="3">
        <v>71.2</v>
      </c>
      <c r="K25" s="3">
        <v>63.2</v>
      </c>
      <c r="L25" s="3">
        <v>50.4</v>
      </c>
      <c r="M25" s="3">
        <v>37.299999999999997</v>
      </c>
      <c r="N25" s="3">
        <v>25.6</v>
      </c>
      <c r="O25" s="3">
        <v>48</v>
      </c>
      <c r="P25" s="3">
        <f t="shared" si="0"/>
        <v>48.050000000000004</v>
      </c>
      <c r="R25" s="3">
        <f t="shared" si="1"/>
        <v>47.933333333333337</v>
      </c>
      <c r="S25" s="3">
        <f t="shared" si="2"/>
        <v>71.033333333333317</v>
      </c>
      <c r="T25" s="3">
        <f t="shared" si="3"/>
        <v>50.29999999999999</v>
      </c>
      <c r="U25" s="3">
        <f t="shared" si="4"/>
        <v>22.933333333333334</v>
      </c>
      <c r="X25" s="7" t="s">
        <v>57</v>
      </c>
      <c r="Y25" s="7">
        <v>43.156100000000002</v>
      </c>
      <c r="Z25" s="7">
        <v>-90.677499999999995</v>
      </c>
      <c r="AA25" s="7">
        <v>204.8</v>
      </c>
      <c r="AB25" s="7" t="s">
        <v>440</v>
      </c>
      <c r="AC25" s="7" t="s">
        <v>56</v>
      </c>
    </row>
    <row r="26" spans="1:30">
      <c r="A26" s="7" t="s">
        <v>58</v>
      </c>
      <c r="B26" s="7" t="s">
        <v>59</v>
      </c>
      <c r="C26" s="3">
        <v>17.7</v>
      </c>
      <c r="D26" s="3">
        <v>20.7</v>
      </c>
      <c r="E26" s="3">
        <v>31.3</v>
      </c>
      <c r="F26" s="3">
        <v>43.6</v>
      </c>
      <c r="G26" s="3">
        <v>56.1</v>
      </c>
      <c r="H26" s="3">
        <v>66.400000000000006</v>
      </c>
      <c r="I26" s="3">
        <v>70.400000000000006</v>
      </c>
      <c r="J26" s="3">
        <v>67.8</v>
      </c>
      <c r="K26" s="3">
        <v>60.5</v>
      </c>
      <c r="L26" s="3">
        <v>48.2</v>
      </c>
      <c r="M26" s="3">
        <v>35.6</v>
      </c>
      <c r="N26" s="3">
        <v>24.3</v>
      </c>
      <c r="O26" s="3">
        <v>45.2</v>
      </c>
      <c r="P26" s="3">
        <f t="shared" si="0"/>
        <v>45.216666666666669</v>
      </c>
      <c r="R26" s="3">
        <f t="shared" si="1"/>
        <v>43.666666666666664</v>
      </c>
      <c r="S26" s="3">
        <f t="shared" si="2"/>
        <v>68.2</v>
      </c>
      <c r="T26" s="3">
        <f t="shared" si="3"/>
        <v>48.1</v>
      </c>
      <c r="U26" s="3">
        <f t="shared" si="4"/>
        <v>20.900000000000002</v>
      </c>
      <c r="X26" s="7" t="s">
        <v>59</v>
      </c>
      <c r="Y26" s="7">
        <v>44.1614</v>
      </c>
      <c r="Z26" s="7">
        <v>-88.080299999999994</v>
      </c>
      <c r="AA26" s="7">
        <v>246.9</v>
      </c>
      <c r="AB26" s="7" t="s">
        <v>440</v>
      </c>
      <c r="AC26" s="7" t="s">
        <v>58</v>
      </c>
    </row>
    <row r="27" spans="1:30">
      <c r="A27" s="7" t="s">
        <v>60</v>
      </c>
      <c r="B27" s="7" t="s">
        <v>61</v>
      </c>
      <c r="C27" s="3">
        <v>19</v>
      </c>
      <c r="D27" s="3">
        <v>22.7</v>
      </c>
      <c r="E27" s="3">
        <v>34.5</v>
      </c>
      <c r="F27" s="3">
        <v>46.9</v>
      </c>
      <c r="G27" s="3">
        <v>58.6</v>
      </c>
      <c r="H27" s="3">
        <v>68.599999999999994</v>
      </c>
      <c r="I27" s="3">
        <v>72</v>
      </c>
      <c r="J27" s="3">
        <v>70.099999999999994</v>
      </c>
      <c r="K27" s="3">
        <v>62.4</v>
      </c>
      <c r="L27" s="3">
        <v>50.2</v>
      </c>
      <c r="M27" s="3">
        <v>36.9</v>
      </c>
      <c r="N27" s="3">
        <v>25</v>
      </c>
      <c r="O27" s="3">
        <v>47.2</v>
      </c>
      <c r="P27" s="3">
        <f t="shared" si="0"/>
        <v>47.241666666666667</v>
      </c>
      <c r="R27" s="3">
        <f t="shared" si="1"/>
        <v>46.666666666666664</v>
      </c>
      <c r="S27" s="3">
        <f t="shared" si="2"/>
        <v>70.233333333333334</v>
      </c>
      <c r="T27" s="3">
        <f t="shared" si="3"/>
        <v>49.833333333333336</v>
      </c>
      <c r="U27" s="3">
        <f t="shared" si="4"/>
        <v>22.233333333333334</v>
      </c>
      <c r="X27" s="7" t="s">
        <v>61</v>
      </c>
      <c r="Y27" s="7">
        <v>42.618099999999998</v>
      </c>
      <c r="Z27" s="7">
        <v>-89.386700000000005</v>
      </c>
      <c r="AA27" s="7">
        <v>237.7</v>
      </c>
      <c r="AB27" s="7" t="s">
        <v>440</v>
      </c>
      <c r="AC27" s="7" t="s">
        <v>60</v>
      </c>
      <c r="AD27" s="7" t="s">
        <v>441</v>
      </c>
    </row>
    <row r="28" spans="1:30">
      <c r="A28" s="7" t="s">
        <v>62</v>
      </c>
      <c r="B28" s="7" t="s">
        <v>63</v>
      </c>
      <c r="C28" s="3">
        <v>19.899999999999999</v>
      </c>
      <c r="D28" s="3">
        <v>23.3</v>
      </c>
      <c r="E28" s="3">
        <v>33.5</v>
      </c>
      <c r="F28" s="3">
        <v>44.5</v>
      </c>
      <c r="G28" s="3">
        <v>56.5</v>
      </c>
      <c r="H28" s="3">
        <v>66.3</v>
      </c>
      <c r="I28" s="3">
        <v>71.3</v>
      </c>
      <c r="J28" s="3">
        <v>69.7</v>
      </c>
      <c r="K28" s="3">
        <v>61.8</v>
      </c>
      <c r="L28" s="3">
        <v>49.8</v>
      </c>
      <c r="M28" s="3">
        <v>36.799999999999997</v>
      </c>
      <c r="N28" s="3">
        <v>25.9</v>
      </c>
      <c r="O28" s="3">
        <v>46.6</v>
      </c>
      <c r="P28" s="3">
        <f t="shared" si="0"/>
        <v>46.608333333333327</v>
      </c>
      <c r="R28" s="3">
        <f t="shared" si="1"/>
        <v>44.833333333333336</v>
      </c>
      <c r="S28" s="3">
        <f t="shared" si="2"/>
        <v>69.100000000000009</v>
      </c>
      <c r="T28" s="3">
        <f t="shared" si="3"/>
        <v>49.466666666666661</v>
      </c>
      <c r="U28" s="3">
        <f t="shared" si="4"/>
        <v>23.033333333333331</v>
      </c>
      <c r="X28" s="7" t="s">
        <v>63</v>
      </c>
      <c r="Y28" s="7">
        <v>43.052199999999999</v>
      </c>
      <c r="Z28" s="7">
        <v>-88.177499999999995</v>
      </c>
      <c r="AA28" s="7">
        <v>253</v>
      </c>
      <c r="AB28" s="7" t="s">
        <v>440</v>
      </c>
      <c r="AC28" s="7" t="s">
        <v>62</v>
      </c>
    </row>
    <row r="29" spans="1:30">
      <c r="A29" s="7" t="s">
        <v>64</v>
      </c>
      <c r="B29" s="7" t="s">
        <v>65</v>
      </c>
      <c r="C29" s="3">
        <v>11</v>
      </c>
      <c r="D29" s="3">
        <v>15.5</v>
      </c>
      <c r="E29" s="3">
        <v>27.5</v>
      </c>
      <c r="F29" s="3">
        <v>39.6</v>
      </c>
      <c r="G29" s="3">
        <v>52.1</v>
      </c>
      <c r="H29" s="3">
        <v>61.5</v>
      </c>
      <c r="I29" s="3">
        <v>66.5</v>
      </c>
      <c r="J29" s="3">
        <v>64.599999999999994</v>
      </c>
      <c r="K29" s="3">
        <v>56.5</v>
      </c>
      <c r="L29" s="3">
        <v>43.9</v>
      </c>
      <c r="M29" s="3">
        <v>30.6</v>
      </c>
      <c r="N29" s="3">
        <v>17.7</v>
      </c>
      <c r="O29" s="3">
        <v>40.6</v>
      </c>
      <c r="P29" s="3">
        <f t="shared" si="0"/>
        <v>40.583333333333329</v>
      </c>
      <c r="R29" s="3">
        <f t="shared" si="1"/>
        <v>39.733333333333327</v>
      </c>
      <c r="S29" s="3">
        <f t="shared" si="2"/>
        <v>64.2</v>
      </c>
      <c r="T29" s="3">
        <f t="shared" si="3"/>
        <v>43.666666666666664</v>
      </c>
      <c r="U29" s="3">
        <f t="shared" si="4"/>
        <v>14.733333333333334</v>
      </c>
      <c r="X29" s="7" t="s">
        <v>65</v>
      </c>
      <c r="Y29" s="7">
        <v>46.537799999999997</v>
      </c>
      <c r="Z29" s="7">
        <v>-91.591899999999995</v>
      </c>
      <c r="AA29" s="7">
        <v>304.8</v>
      </c>
      <c r="AB29" s="7" t="s">
        <v>440</v>
      </c>
      <c r="AC29" s="7" t="s">
        <v>64</v>
      </c>
    </row>
    <row r="30" spans="1:30">
      <c r="A30" s="7" t="s">
        <v>66</v>
      </c>
      <c r="B30" s="7" t="s">
        <v>67</v>
      </c>
      <c r="C30" s="3">
        <v>19.600000000000001</v>
      </c>
      <c r="D30" s="3">
        <v>22.7</v>
      </c>
      <c r="E30" s="3">
        <v>33.1</v>
      </c>
      <c r="F30" s="3">
        <v>44.7</v>
      </c>
      <c r="G30" s="3">
        <v>55.8</v>
      </c>
      <c r="H30" s="3">
        <v>65.8</v>
      </c>
      <c r="I30" s="3">
        <v>70.2</v>
      </c>
      <c r="J30" s="3">
        <v>68.599999999999994</v>
      </c>
      <c r="K30" s="3">
        <v>61.2</v>
      </c>
      <c r="L30" s="3">
        <v>49.3</v>
      </c>
      <c r="M30" s="3">
        <v>36.4</v>
      </c>
      <c r="N30" s="3">
        <v>25.4</v>
      </c>
      <c r="O30" s="3">
        <v>46.1</v>
      </c>
      <c r="P30" s="3">
        <f t="shared" si="0"/>
        <v>46.066666666666663</v>
      </c>
      <c r="R30" s="3">
        <f t="shared" si="1"/>
        <v>44.533333333333339</v>
      </c>
      <c r="S30" s="3">
        <f t="shared" si="2"/>
        <v>68.2</v>
      </c>
      <c r="T30" s="3">
        <f t="shared" si="3"/>
        <v>48.966666666666669</v>
      </c>
      <c r="U30" s="3">
        <f t="shared" si="4"/>
        <v>22.566666666666666</v>
      </c>
      <c r="X30" s="7" t="s">
        <v>67</v>
      </c>
      <c r="Y30" s="7">
        <v>42.650799999999997</v>
      </c>
      <c r="Z30" s="7">
        <v>-88.254400000000004</v>
      </c>
      <c r="AA30" s="7">
        <v>228.9</v>
      </c>
      <c r="AB30" s="7" t="s">
        <v>440</v>
      </c>
      <c r="AC30" s="7" t="s">
        <v>66</v>
      </c>
    </row>
    <row r="31" spans="1:30">
      <c r="A31" s="7" t="s">
        <v>68</v>
      </c>
      <c r="B31" s="7" t="s">
        <v>69</v>
      </c>
      <c r="C31" s="3">
        <v>10.4</v>
      </c>
      <c r="D31" s="3">
        <v>13.6</v>
      </c>
      <c r="E31" s="3">
        <v>25.4</v>
      </c>
      <c r="F31" s="3">
        <v>38.6</v>
      </c>
      <c r="G31" s="3">
        <v>52</v>
      </c>
      <c r="H31" s="3">
        <v>61.7</v>
      </c>
      <c r="I31" s="3">
        <v>65.8</v>
      </c>
      <c r="J31" s="3">
        <v>63.8</v>
      </c>
      <c r="K31" s="3">
        <v>56</v>
      </c>
      <c r="L31" s="3">
        <v>43.2</v>
      </c>
      <c r="M31" s="3">
        <v>29.4</v>
      </c>
      <c r="N31" s="3">
        <v>17.100000000000001</v>
      </c>
      <c r="O31" s="3">
        <v>39.700000000000003</v>
      </c>
      <c r="P31" s="3">
        <f t="shared" si="0"/>
        <v>39.75</v>
      </c>
      <c r="R31" s="3">
        <f t="shared" si="1"/>
        <v>38.666666666666664</v>
      </c>
      <c r="S31" s="3">
        <f t="shared" si="2"/>
        <v>63.766666666666673</v>
      </c>
      <c r="T31" s="3">
        <f t="shared" si="3"/>
        <v>42.866666666666667</v>
      </c>
      <c r="U31" s="3">
        <f t="shared" si="4"/>
        <v>13.700000000000001</v>
      </c>
      <c r="X31" s="7" t="s">
        <v>69</v>
      </c>
      <c r="Y31" s="7">
        <v>45.980800000000002</v>
      </c>
      <c r="Z31" s="7">
        <v>-90.541700000000006</v>
      </c>
      <c r="AA31" s="7">
        <v>478.5</v>
      </c>
      <c r="AB31" s="7" t="s">
        <v>440</v>
      </c>
      <c r="AC31" s="7" t="s">
        <v>68</v>
      </c>
    </row>
    <row r="32" spans="1:30">
      <c r="A32" s="7" t="s">
        <v>70</v>
      </c>
      <c r="B32" s="7" t="s">
        <v>71</v>
      </c>
      <c r="C32" s="3">
        <v>17.3</v>
      </c>
      <c r="D32" s="3">
        <v>21.6</v>
      </c>
      <c r="E32" s="3">
        <v>33.200000000000003</v>
      </c>
      <c r="F32" s="3">
        <v>46.5</v>
      </c>
      <c r="G32" s="3">
        <v>58.3</v>
      </c>
      <c r="H32" s="3">
        <v>67.900000000000006</v>
      </c>
      <c r="I32" s="3">
        <v>71.599999999999994</v>
      </c>
      <c r="J32" s="3">
        <v>69.7</v>
      </c>
      <c r="K32" s="3">
        <v>62.1</v>
      </c>
      <c r="L32" s="3">
        <v>48.9</v>
      </c>
      <c r="M32" s="3">
        <v>34.700000000000003</v>
      </c>
      <c r="N32" s="3">
        <v>23.1</v>
      </c>
      <c r="O32" s="3">
        <v>46.2</v>
      </c>
      <c r="P32" s="3">
        <f t="shared" si="0"/>
        <v>46.241666666666667</v>
      </c>
      <c r="R32" s="3">
        <f t="shared" si="1"/>
        <v>46</v>
      </c>
      <c r="S32" s="3">
        <f t="shared" si="2"/>
        <v>69.733333333333334</v>
      </c>
      <c r="T32" s="3">
        <f t="shared" si="3"/>
        <v>48.566666666666663</v>
      </c>
      <c r="U32" s="3">
        <f t="shared" si="4"/>
        <v>20.666666666666668</v>
      </c>
      <c r="X32" s="7" t="s">
        <v>71</v>
      </c>
      <c r="Y32" s="7">
        <v>43.744700000000002</v>
      </c>
      <c r="Z32" s="7">
        <v>-90.778300000000002</v>
      </c>
      <c r="AA32" s="7">
        <v>417.6</v>
      </c>
      <c r="AB32" s="7" t="s">
        <v>440</v>
      </c>
      <c r="AC32" s="7" t="s">
        <v>70</v>
      </c>
    </row>
    <row r="33" spans="1:30">
      <c r="A33" s="7" t="s">
        <v>72</v>
      </c>
      <c r="B33" s="7" t="s">
        <v>73</v>
      </c>
      <c r="C33" s="3">
        <v>17</v>
      </c>
      <c r="D33" s="3">
        <v>20.9</v>
      </c>
      <c r="E33" s="3">
        <v>31.6</v>
      </c>
      <c r="F33" s="3">
        <v>44.7</v>
      </c>
      <c r="G33" s="3">
        <v>56.4</v>
      </c>
      <c r="H33" s="3">
        <v>66.2</v>
      </c>
      <c r="I33" s="3">
        <v>69.599999999999994</v>
      </c>
      <c r="J33" s="3">
        <v>67.8</v>
      </c>
      <c r="K33" s="3">
        <v>60.2</v>
      </c>
      <c r="L33" s="3">
        <v>47.5</v>
      </c>
      <c r="M33" s="3">
        <v>34.9</v>
      </c>
      <c r="N33" s="3">
        <v>22.9</v>
      </c>
      <c r="O33" s="3">
        <v>44.9</v>
      </c>
      <c r="P33" s="3">
        <f t="shared" si="0"/>
        <v>44.974999999999994</v>
      </c>
      <c r="R33" s="3">
        <f t="shared" si="1"/>
        <v>44.233333333333341</v>
      </c>
      <c r="S33" s="3">
        <f t="shared" si="2"/>
        <v>67.866666666666674</v>
      </c>
      <c r="T33" s="3">
        <f t="shared" si="3"/>
        <v>47.533333333333331</v>
      </c>
      <c r="U33" s="3">
        <f t="shared" si="4"/>
        <v>20.266666666666666</v>
      </c>
      <c r="X33" s="7" t="s">
        <v>73</v>
      </c>
      <c r="Y33" s="7">
        <v>43.786099999999998</v>
      </c>
      <c r="Z33" s="7">
        <v>-90.795299999999997</v>
      </c>
      <c r="AA33" s="7">
        <v>286.2</v>
      </c>
      <c r="AB33" s="7" t="s">
        <v>440</v>
      </c>
      <c r="AC33" s="7" t="s">
        <v>72</v>
      </c>
    </row>
    <row r="34" spans="1:30">
      <c r="A34" s="7" t="s">
        <v>74</v>
      </c>
      <c r="B34" s="7" t="s">
        <v>75</v>
      </c>
      <c r="C34" s="3">
        <v>18.100000000000001</v>
      </c>
      <c r="D34" s="3">
        <v>21.7</v>
      </c>
      <c r="E34" s="3">
        <v>33.1</v>
      </c>
      <c r="F34" s="3">
        <v>45.5</v>
      </c>
      <c r="G34" s="3">
        <v>57.6</v>
      </c>
      <c r="H34" s="3">
        <v>67.8</v>
      </c>
      <c r="I34" s="3">
        <v>71.7</v>
      </c>
      <c r="J34" s="3">
        <v>69.8</v>
      </c>
      <c r="K34" s="3">
        <v>62</v>
      </c>
      <c r="L34" s="3">
        <v>49.5</v>
      </c>
      <c r="M34" s="3">
        <v>35.799999999999997</v>
      </c>
      <c r="N34" s="3">
        <v>24.1</v>
      </c>
      <c r="O34" s="3">
        <v>46.4</v>
      </c>
      <c r="P34" s="3">
        <f t="shared" si="0"/>
        <v>46.391666666666673</v>
      </c>
      <c r="R34" s="3">
        <f t="shared" si="1"/>
        <v>45.4</v>
      </c>
      <c r="S34" s="3">
        <f t="shared" si="2"/>
        <v>69.766666666666666</v>
      </c>
      <c r="T34" s="3">
        <f t="shared" si="3"/>
        <v>49.1</v>
      </c>
      <c r="U34" s="3">
        <f t="shared" si="4"/>
        <v>21.3</v>
      </c>
      <c r="X34" s="7" t="s">
        <v>75</v>
      </c>
      <c r="Y34" s="7">
        <v>43.059699999999999</v>
      </c>
      <c r="Z34" s="7">
        <v>-89.481899999999996</v>
      </c>
      <c r="AA34" s="7">
        <v>318.8</v>
      </c>
      <c r="AB34" s="7" t="s">
        <v>440</v>
      </c>
      <c r="AC34" s="7" t="s">
        <v>74</v>
      </c>
    </row>
    <row r="35" spans="1:30">
      <c r="A35" s="7" t="s">
        <v>76</v>
      </c>
      <c r="B35" s="7" t="s">
        <v>77</v>
      </c>
      <c r="C35" s="3">
        <v>17.8</v>
      </c>
      <c r="D35" s="3">
        <v>20.8</v>
      </c>
      <c r="E35" s="3">
        <v>31.6</v>
      </c>
      <c r="F35" s="3">
        <v>44</v>
      </c>
      <c r="G35" s="3">
        <v>56.4</v>
      </c>
      <c r="H35" s="3">
        <v>66.599999999999994</v>
      </c>
      <c r="I35" s="3">
        <v>71</v>
      </c>
      <c r="J35" s="3">
        <v>69.2</v>
      </c>
      <c r="K35" s="3">
        <v>61.6</v>
      </c>
      <c r="L35" s="3">
        <v>48.9</v>
      </c>
      <c r="M35" s="3">
        <v>36</v>
      </c>
      <c r="N35" s="3">
        <v>24.4</v>
      </c>
      <c r="O35" s="3">
        <v>45.7</v>
      </c>
      <c r="P35" s="3">
        <f t="shared" si="0"/>
        <v>45.691666666666663</v>
      </c>
      <c r="R35" s="3">
        <f t="shared" si="1"/>
        <v>44</v>
      </c>
      <c r="S35" s="3">
        <f t="shared" si="2"/>
        <v>68.933333333333337</v>
      </c>
      <c r="T35" s="3">
        <f t="shared" si="3"/>
        <v>48.833333333333336</v>
      </c>
      <c r="U35" s="3">
        <f t="shared" si="4"/>
        <v>21</v>
      </c>
      <c r="X35" s="7" t="s">
        <v>77</v>
      </c>
      <c r="Y35" s="7">
        <v>44.032800000000002</v>
      </c>
      <c r="Z35" s="7">
        <v>-88.146900000000002</v>
      </c>
      <c r="AA35" s="7">
        <v>256</v>
      </c>
      <c r="AB35" s="7" t="s">
        <v>440</v>
      </c>
      <c r="AC35" s="7" t="s">
        <v>76</v>
      </c>
    </row>
    <row r="36" spans="1:30">
      <c r="A36" s="7" t="s">
        <v>78</v>
      </c>
      <c r="B36" s="7" t="s">
        <v>79</v>
      </c>
      <c r="C36" s="3">
        <v>10.1</v>
      </c>
      <c r="D36" s="3">
        <v>12.9</v>
      </c>
      <c r="E36" s="3">
        <v>24.6</v>
      </c>
      <c r="F36" s="3">
        <v>38.299999999999997</v>
      </c>
      <c r="G36" s="3">
        <v>51.7</v>
      </c>
      <c r="H36" s="3">
        <v>61.9</v>
      </c>
      <c r="I36" s="3">
        <v>66.2</v>
      </c>
      <c r="J36" s="3">
        <v>64.099999999999994</v>
      </c>
      <c r="K36" s="3">
        <v>56.3</v>
      </c>
      <c r="L36" s="3">
        <v>43.1</v>
      </c>
      <c r="M36" s="3">
        <v>29.5</v>
      </c>
      <c r="N36" s="3">
        <v>16.600000000000001</v>
      </c>
      <c r="O36" s="3">
        <v>39.6</v>
      </c>
      <c r="P36" s="3">
        <f t="shared" si="0"/>
        <v>39.608333333333341</v>
      </c>
      <c r="R36" s="3">
        <f t="shared" si="1"/>
        <v>38.199999999999996</v>
      </c>
      <c r="S36" s="3">
        <f t="shared" si="2"/>
        <v>64.066666666666663</v>
      </c>
      <c r="T36" s="3">
        <f t="shared" si="3"/>
        <v>42.966666666666669</v>
      </c>
      <c r="U36" s="3">
        <f t="shared" si="4"/>
        <v>13.200000000000001</v>
      </c>
      <c r="X36" s="7" t="s">
        <v>79</v>
      </c>
      <c r="Y36" s="7">
        <v>46.169400000000003</v>
      </c>
      <c r="Z36" s="7">
        <v>-90.980800000000002</v>
      </c>
      <c r="AA36" s="7">
        <v>456.6</v>
      </c>
      <c r="AB36" s="7" t="s">
        <v>440</v>
      </c>
      <c r="AC36" s="7" t="s">
        <v>78</v>
      </c>
    </row>
    <row r="37" spans="1:30">
      <c r="A37" s="7" t="s">
        <v>80</v>
      </c>
      <c r="B37" s="7" t="s">
        <v>81</v>
      </c>
      <c r="C37" s="3">
        <v>18.8</v>
      </c>
      <c r="D37" s="3">
        <v>23</v>
      </c>
      <c r="E37" s="3">
        <v>34.4</v>
      </c>
      <c r="F37" s="3">
        <v>46.6</v>
      </c>
      <c r="G37" s="3">
        <v>58.1</v>
      </c>
      <c r="H37" s="3">
        <v>68.099999999999994</v>
      </c>
      <c r="I37" s="3">
        <v>71.400000000000006</v>
      </c>
      <c r="J37" s="3">
        <v>69.400000000000006</v>
      </c>
      <c r="K37" s="3">
        <v>62.5</v>
      </c>
      <c r="L37" s="3">
        <v>49.6</v>
      </c>
      <c r="M37" s="3">
        <v>36.700000000000003</v>
      </c>
      <c r="N37" s="3">
        <v>24.9</v>
      </c>
      <c r="O37" s="3">
        <v>47</v>
      </c>
      <c r="P37" s="3">
        <f t="shared" si="0"/>
        <v>46.958333333333336</v>
      </c>
      <c r="R37" s="3">
        <f t="shared" si="1"/>
        <v>46.366666666666667</v>
      </c>
      <c r="S37" s="3">
        <f t="shared" si="2"/>
        <v>69.63333333333334</v>
      </c>
      <c r="T37" s="3">
        <f t="shared" si="3"/>
        <v>49.6</v>
      </c>
      <c r="U37" s="3">
        <f t="shared" si="4"/>
        <v>22.233333333333334</v>
      </c>
      <c r="X37" s="7" t="s">
        <v>81</v>
      </c>
      <c r="Y37" s="7">
        <v>42.549199999999999</v>
      </c>
      <c r="Z37" s="7">
        <v>-88.875600000000006</v>
      </c>
      <c r="AA37" s="7">
        <v>281.60000000000002</v>
      </c>
      <c r="AB37" s="7" t="s">
        <v>440</v>
      </c>
      <c r="AC37" s="7" t="s">
        <v>80</v>
      </c>
    </row>
    <row r="38" spans="1:30">
      <c r="A38" s="7" t="s">
        <v>82</v>
      </c>
      <c r="B38" s="7" t="s">
        <v>83</v>
      </c>
      <c r="C38" s="3">
        <v>16.2</v>
      </c>
      <c r="D38" s="3">
        <v>19.399999999999999</v>
      </c>
      <c r="E38" s="3">
        <v>30.5</v>
      </c>
      <c r="F38" s="3">
        <v>43.4</v>
      </c>
      <c r="G38" s="3">
        <v>56.1</v>
      </c>
      <c r="H38" s="3">
        <v>65.900000000000006</v>
      </c>
      <c r="I38" s="3">
        <v>70.2</v>
      </c>
      <c r="J38" s="3">
        <v>68.099999999999994</v>
      </c>
      <c r="K38" s="3">
        <v>60</v>
      </c>
      <c r="L38" s="3">
        <v>47.3</v>
      </c>
      <c r="M38" s="3">
        <v>34.299999999999997</v>
      </c>
      <c r="N38" s="3">
        <v>22.5</v>
      </c>
      <c r="O38" s="3">
        <v>44.5</v>
      </c>
      <c r="P38" s="3">
        <f t="shared" si="0"/>
        <v>44.491666666666667</v>
      </c>
      <c r="R38" s="3">
        <f t="shared" si="1"/>
        <v>43.333333333333336</v>
      </c>
      <c r="S38" s="3">
        <f t="shared" si="2"/>
        <v>68.066666666666677</v>
      </c>
      <c r="T38" s="3">
        <f t="shared" si="3"/>
        <v>47.199999999999996</v>
      </c>
      <c r="U38" s="3">
        <f t="shared" si="4"/>
        <v>19.366666666666667</v>
      </c>
      <c r="X38" s="7" t="s">
        <v>83</v>
      </c>
      <c r="Y38" s="7">
        <v>44.622799999999998</v>
      </c>
      <c r="Z38" s="7">
        <v>-88.7483</v>
      </c>
      <c r="AA38" s="7">
        <v>244.4</v>
      </c>
      <c r="AB38" s="7" t="s">
        <v>440</v>
      </c>
      <c r="AC38" s="7" t="s">
        <v>82</v>
      </c>
    </row>
    <row r="39" spans="1:30">
      <c r="A39" s="7" t="s">
        <v>84</v>
      </c>
      <c r="B39" s="7" t="s">
        <v>85</v>
      </c>
      <c r="C39" s="3">
        <v>11.9</v>
      </c>
      <c r="D39" s="3">
        <v>15.7</v>
      </c>
      <c r="E39" s="3">
        <v>28.3</v>
      </c>
      <c r="F39" s="3">
        <v>41.1</v>
      </c>
      <c r="G39" s="3">
        <v>53.5</v>
      </c>
      <c r="H39" s="3">
        <v>63</v>
      </c>
      <c r="I39" s="3">
        <v>67.2</v>
      </c>
      <c r="J39" s="3">
        <v>64.900000000000006</v>
      </c>
      <c r="K39" s="3">
        <v>57.2</v>
      </c>
      <c r="L39" s="3">
        <v>44.6</v>
      </c>
      <c r="M39" s="3">
        <v>30.8</v>
      </c>
      <c r="N39" s="3">
        <v>18.600000000000001</v>
      </c>
      <c r="O39" s="3">
        <v>41.4</v>
      </c>
      <c r="P39" s="3">
        <f t="shared" si="0"/>
        <v>41.400000000000006</v>
      </c>
      <c r="R39" s="3">
        <f t="shared" si="1"/>
        <v>40.966666666666669</v>
      </c>
      <c r="S39" s="3">
        <f t="shared" si="2"/>
        <v>65.033333333333331</v>
      </c>
      <c r="T39" s="3">
        <f t="shared" si="3"/>
        <v>44.20000000000001</v>
      </c>
      <c r="U39" s="3">
        <f t="shared" si="4"/>
        <v>15.4</v>
      </c>
      <c r="X39" s="7" t="s">
        <v>85</v>
      </c>
      <c r="Y39" s="7">
        <v>45.8003</v>
      </c>
      <c r="Z39" s="7">
        <v>-91.459400000000002</v>
      </c>
      <c r="AA39" s="7">
        <v>396.2</v>
      </c>
      <c r="AB39" s="7" t="s">
        <v>440</v>
      </c>
      <c r="AC39" s="7" t="s">
        <v>84</v>
      </c>
    </row>
    <row r="40" spans="1:30">
      <c r="A40" s="7" t="s">
        <v>86</v>
      </c>
      <c r="B40" s="7" t="s">
        <v>87</v>
      </c>
      <c r="C40" s="3">
        <v>13.5</v>
      </c>
      <c r="D40" s="3">
        <v>16.5</v>
      </c>
      <c r="E40" s="3">
        <v>27.4</v>
      </c>
      <c r="F40" s="3">
        <v>39.700000000000003</v>
      </c>
      <c r="G40" s="3">
        <v>53.1</v>
      </c>
      <c r="H40" s="3">
        <v>62.6</v>
      </c>
      <c r="I40" s="3">
        <v>66.900000000000006</v>
      </c>
      <c r="J40" s="3">
        <v>65.400000000000006</v>
      </c>
      <c r="K40" s="3">
        <v>56.6</v>
      </c>
      <c r="L40" s="3">
        <v>44.1</v>
      </c>
      <c r="M40" s="3">
        <v>30.8</v>
      </c>
      <c r="N40" s="3">
        <v>19.399999999999999</v>
      </c>
      <c r="O40" s="3">
        <v>41.3</v>
      </c>
      <c r="P40" s="3">
        <f t="shared" si="0"/>
        <v>41.333333333333336</v>
      </c>
      <c r="R40" s="3">
        <f t="shared" si="1"/>
        <v>40.066666666666663</v>
      </c>
      <c r="S40" s="3">
        <f t="shared" si="2"/>
        <v>64.966666666666669</v>
      </c>
      <c r="T40" s="3">
        <f t="shared" si="3"/>
        <v>43.833333333333336</v>
      </c>
      <c r="U40" s="3">
        <f t="shared" si="4"/>
        <v>16.466666666666665</v>
      </c>
      <c r="X40" s="7" t="s">
        <v>87</v>
      </c>
      <c r="Y40" s="7">
        <v>45.3581</v>
      </c>
      <c r="Z40" s="7">
        <v>-88.1922</v>
      </c>
      <c r="AA40" s="7">
        <v>289.60000000000002</v>
      </c>
      <c r="AB40" s="7" t="s">
        <v>440</v>
      </c>
      <c r="AC40" s="7" t="s">
        <v>86</v>
      </c>
    </row>
    <row r="41" spans="1:30">
      <c r="A41" s="7" t="s">
        <v>88</v>
      </c>
      <c r="B41" s="7" t="s">
        <v>89</v>
      </c>
      <c r="C41" s="3">
        <v>9.6999999999999993</v>
      </c>
      <c r="D41" s="3">
        <v>13.5</v>
      </c>
      <c r="E41" s="3">
        <v>26.3</v>
      </c>
      <c r="F41" s="3">
        <v>41</v>
      </c>
      <c r="G41" s="3">
        <v>54.4</v>
      </c>
      <c r="H41" s="3">
        <v>64.8</v>
      </c>
      <c r="I41" s="3">
        <v>69.2</v>
      </c>
      <c r="J41" s="3">
        <v>67.099999999999994</v>
      </c>
      <c r="K41" s="3">
        <v>58.3</v>
      </c>
      <c r="L41" s="3">
        <v>44.5</v>
      </c>
      <c r="M41" s="3">
        <v>30</v>
      </c>
      <c r="N41" s="3">
        <v>16.5</v>
      </c>
      <c r="O41" s="3">
        <v>41.3</v>
      </c>
      <c r="P41" s="3">
        <f t="shared" si="0"/>
        <v>41.274999999999999</v>
      </c>
      <c r="R41" s="3">
        <f t="shared" si="1"/>
        <v>40.566666666666663</v>
      </c>
      <c r="S41" s="3">
        <f t="shared" si="2"/>
        <v>67.033333333333331</v>
      </c>
      <c r="T41" s="3">
        <f t="shared" si="3"/>
        <v>44.266666666666673</v>
      </c>
      <c r="U41" s="3">
        <f t="shared" si="4"/>
        <v>13.233333333333334</v>
      </c>
      <c r="X41" s="7" t="s">
        <v>89</v>
      </c>
      <c r="Y41" s="7">
        <v>45.533099999999997</v>
      </c>
      <c r="Z41" s="7">
        <v>-92.022499999999994</v>
      </c>
      <c r="AA41" s="7">
        <v>378</v>
      </c>
      <c r="AB41" s="7" t="s">
        <v>440</v>
      </c>
      <c r="AC41" s="7" t="s">
        <v>88</v>
      </c>
    </row>
    <row r="42" spans="1:30">
      <c r="A42" s="7" t="s">
        <v>90</v>
      </c>
      <c r="B42" s="7" t="s">
        <v>91</v>
      </c>
      <c r="C42" s="3">
        <v>18.2</v>
      </c>
      <c r="D42" s="3">
        <v>21.1</v>
      </c>
      <c r="E42" s="3">
        <v>33.299999999999997</v>
      </c>
      <c r="F42" s="3">
        <v>46.2</v>
      </c>
      <c r="G42" s="3">
        <v>58.1</v>
      </c>
      <c r="H42" s="3">
        <v>68.099999999999994</v>
      </c>
      <c r="I42" s="3">
        <v>71.900000000000006</v>
      </c>
      <c r="J42" s="3">
        <v>70</v>
      </c>
      <c r="K42" s="3">
        <v>62.1</v>
      </c>
      <c r="L42" s="3">
        <v>49.8</v>
      </c>
      <c r="M42" s="3">
        <v>36</v>
      </c>
      <c r="N42" s="3">
        <v>24.4</v>
      </c>
      <c r="O42" s="3">
        <v>46.6</v>
      </c>
      <c r="P42" s="3">
        <f t="shared" si="0"/>
        <v>46.599999999999994</v>
      </c>
      <c r="R42" s="3">
        <f t="shared" si="1"/>
        <v>45.866666666666667</v>
      </c>
      <c r="S42" s="3">
        <f t="shared" si="2"/>
        <v>70</v>
      </c>
      <c r="T42" s="3">
        <f t="shared" si="3"/>
        <v>49.300000000000004</v>
      </c>
      <c r="U42" s="3">
        <f t="shared" si="4"/>
        <v>21.233333333333331</v>
      </c>
      <c r="X42" s="7" t="s">
        <v>91</v>
      </c>
      <c r="Y42" s="7">
        <v>43.656100000000002</v>
      </c>
      <c r="Z42" s="7">
        <v>-89.202799999999996</v>
      </c>
      <c r="AA42" s="7">
        <v>262.10000000000002</v>
      </c>
      <c r="AB42" s="7" t="s">
        <v>440</v>
      </c>
      <c r="AC42" s="7" t="s">
        <v>90</v>
      </c>
    </row>
    <row r="43" spans="1:30">
      <c r="A43" s="7" t="s">
        <v>92</v>
      </c>
      <c r="B43" s="7" t="s">
        <v>93</v>
      </c>
      <c r="C43" s="3">
        <v>11.9</v>
      </c>
      <c r="D43" s="3">
        <v>16.899999999999999</v>
      </c>
      <c r="E43" s="3">
        <v>29.4</v>
      </c>
      <c r="F43" s="3">
        <v>42.7</v>
      </c>
      <c r="G43" s="3">
        <v>55.4</v>
      </c>
      <c r="H43" s="3">
        <v>64.2</v>
      </c>
      <c r="I43" s="3">
        <v>69</v>
      </c>
      <c r="J43" s="3">
        <v>67.099999999999994</v>
      </c>
      <c r="K43" s="3">
        <v>59.1</v>
      </c>
      <c r="L43" s="3">
        <v>45.9</v>
      </c>
      <c r="M43" s="3">
        <v>32</v>
      </c>
      <c r="N43" s="3">
        <v>18.8</v>
      </c>
      <c r="O43" s="3">
        <v>42.7</v>
      </c>
      <c r="P43" s="3">
        <f t="shared" si="0"/>
        <v>42.699999999999996</v>
      </c>
      <c r="R43" s="3">
        <f t="shared" si="1"/>
        <v>42.5</v>
      </c>
      <c r="S43" s="3">
        <f t="shared" si="2"/>
        <v>66.766666666666666</v>
      </c>
      <c r="T43" s="3">
        <f t="shared" si="3"/>
        <v>45.666666666666664</v>
      </c>
      <c r="U43" s="3">
        <f t="shared" si="4"/>
        <v>15.866666666666667</v>
      </c>
      <c r="X43" s="7" t="s">
        <v>93</v>
      </c>
      <c r="Y43" s="7">
        <v>46.008600000000001</v>
      </c>
      <c r="Z43" s="7">
        <v>-92.373599999999996</v>
      </c>
      <c r="AA43" s="7">
        <v>289.60000000000002</v>
      </c>
      <c r="AB43" s="7" t="s">
        <v>440</v>
      </c>
      <c r="AC43" s="7" t="s">
        <v>92</v>
      </c>
    </row>
    <row r="44" spans="1:30">
      <c r="A44" s="7" t="s">
        <v>94</v>
      </c>
      <c r="B44" s="7" t="s">
        <v>95</v>
      </c>
      <c r="C44" s="3">
        <v>17.8</v>
      </c>
      <c r="D44" s="3">
        <v>21.6</v>
      </c>
      <c r="E44" s="3">
        <v>33.6</v>
      </c>
      <c r="F44" s="3">
        <v>46.2</v>
      </c>
      <c r="G44" s="3">
        <v>57.8</v>
      </c>
      <c r="H44" s="3">
        <v>67.8</v>
      </c>
      <c r="I44" s="3">
        <v>71</v>
      </c>
      <c r="J44" s="3">
        <v>69</v>
      </c>
      <c r="K44" s="3">
        <v>61.1</v>
      </c>
      <c r="L44" s="3">
        <v>49</v>
      </c>
      <c r="M44" s="3">
        <v>35.700000000000003</v>
      </c>
      <c r="N44" s="3">
        <v>23.8</v>
      </c>
      <c r="O44" s="3">
        <v>46.2</v>
      </c>
      <c r="P44" s="3">
        <f t="shared" si="0"/>
        <v>46.199999999999996</v>
      </c>
      <c r="R44" s="3">
        <f t="shared" si="1"/>
        <v>45.866666666666674</v>
      </c>
      <c r="S44" s="3">
        <f t="shared" si="2"/>
        <v>69.266666666666666</v>
      </c>
      <c r="T44" s="3">
        <f t="shared" si="3"/>
        <v>48.6</v>
      </c>
      <c r="U44" s="3">
        <f t="shared" si="4"/>
        <v>21.066666666666666</v>
      </c>
      <c r="X44" s="7" t="s">
        <v>95</v>
      </c>
      <c r="Y44" s="7">
        <v>42.6783</v>
      </c>
      <c r="Z44" s="7">
        <v>-90.106399999999994</v>
      </c>
      <c r="AA44" s="7">
        <v>260.3</v>
      </c>
      <c r="AB44" s="7" t="s">
        <v>440</v>
      </c>
      <c r="AC44" s="7" t="s">
        <v>94</v>
      </c>
      <c r="AD44" s="7" t="s">
        <v>441</v>
      </c>
    </row>
    <row r="45" spans="1:30">
      <c r="A45" s="7" t="s">
        <v>96</v>
      </c>
      <c r="B45" s="7" t="s">
        <v>97</v>
      </c>
      <c r="C45" s="3">
        <v>21.3</v>
      </c>
      <c r="D45" s="3">
        <v>24.3</v>
      </c>
      <c r="E45" s="3">
        <v>34.299999999999997</v>
      </c>
      <c r="F45" s="3">
        <v>46.4</v>
      </c>
      <c r="G45" s="3">
        <v>57.9</v>
      </c>
      <c r="H45" s="3">
        <v>67.900000000000006</v>
      </c>
      <c r="I45" s="3">
        <v>71.900000000000006</v>
      </c>
      <c r="J45" s="3">
        <v>70</v>
      </c>
      <c r="K45" s="3">
        <v>62.7</v>
      </c>
      <c r="L45" s="3">
        <v>50.2</v>
      </c>
      <c r="M45" s="3">
        <v>37.6</v>
      </c>
      <c r="N45" s="3">
        <v>27.1</v>
      </c>
      <c r="O45" s="3">
        <v>47.6</v>
      </c>
      <c r="P45" s="3">
        <f t="shared" si="0"/>
        <v>47.633333333333333</v>
      </c>
      <c r="R45" s="3">
        <f t="shared" si="1"/>
        <v>46.199999999999996</v>
      </c>
      <c r="S45" s="3">
        <f t="shared" si="2"/>
        <v>69.933333333333337</v>
      </c>
      <c r="T45" s="3">
        <f t="shared" si="3"/>
        <v>50.166666666666664</v>
      </c>
      <c r="U45" s="3">
        <f t="shared" si="4"/>
        <v>24.233333333333334</v>
      </c>
      <c r="X45" s="7" t="s">
        <v>97</v>
      </c>
      <c r="Y45" s="7">
        <v>42.636400000000002</v>
      </c>
      <c r="Z45" s="7">
        <v>-88.660799999999995</v>
      </c>
      <c r="AA45" s="7">
        <v>268.8</v>
      </c>
      <c r="AB45" s="7" t="s">
        <v>440</v>
      </c>
      <c r="AC45" s="7" t="s">
        <v>96</v>
      </c>
    </row>
    <row r="46" spans="1:30">
      <c r="A46" s="7" t="s">
        <v>98</v>
      </c>
      <c r="B46" s="7" t="s">
        <v>99</v>
      </c>
      <c r="C46" s="3">
        <v>17.5</v>
      </c>
      <c r="D46" s="3">
        <v>20.2</v>
      </c>
      <c r="E46" s="3">
        <v>30.5</v>
      </c>
      <c r="F46" s="3">
        <v>42.6</v>
      </c>
      <c r="G46" s="3">
        <v>55</v>
      </c>
      <c r="H46" s="3">
        <v>64.7</v>
      </c>
      <c r="I46" s="3">
        <v>69.5</v>
      </c>
      <c r="J46" s="3">
        <v>68</v>
      </c>
      <c r="K46" s="3">
        <v>60.8</v>
      </c>
      <c r="L46" s="3">
        <v>48.2</v>
      </c>
      <c r="M46" s="3">
        <v>35.299999999999997</v>
      </c>
      <c r="N46" s="3">
        <v>23.8</v>
      </c>
      <c r="O46" s="3">
        <v>44.7</v>
      </c>
      <c r="P46" s="3">
        <f t="shared" si="0"/>
        <v>44.67499999999999</v>
      </c>
      <c r="R46" s="3">
        <f t="shared" si="1"/>
        <v>42.699999999999996</v>
      </c>
      <c r="S46" s="3">
        <f t="shared" si="2"/>
        <v>67.399999999999991</v>
      </c>
      <c r="T46" s="3">
        <f t="shared" si="3"/>
        <v>48.1</v>
      </c>
      <c r="U46" s="3">
        <f t="shared" si="4"/>
        <v>20.5</v>
      </c>
      <c r="X46" s="7" t="s">
        <v>99</v>
      </c>
      <c r="Y46" s="7">
        <v>44.351399999999998</v>
      </c>
      <c r="Z46" s="7">
        <v>-87.811999999999998</v>
      </c>
      <c r="AA46" s="7">
        <v>247.2</v>
      </c>
      <c r="AB46" s="7" t="s">
        <v>440</v>
      </c>
      <c r="AC46" s="7" t="s">
        <v>98</v>
      </c>
    </row>
    <row r="47" spans="1:30">
      <c r="A47" s="7" t="s">
        <v>100</v>
      </c>
      <c r="B47" s="7" t="s">
        <v>101</v>
      </c>
      <c r="C47" s="3">
        <v>17.399999999999999</v>
      </c>
      <c r="D47" s="3">
        <v>22.4</v>
      </c>
      <c r="E47" s="3">
        <v>34.5</v>
      </c>
      <c r="F47" s="3">
        <v>47.6</v>
      </c>
      <c r="G47" s="3">
        <v>59</v>
      </c>
      <c r="H47" s="3">
        <v>68.3</v>
      </c>
      <c r="I47" s="3">
        <v>72</v>
      </c>
      <c r="J47" s="3">
        <v>69.599999999999994</v>
      </c>
      <c r="K47" s="3">
        <v>62.5</v>
      </c>
      <c r="L47" s="3">
        <v>49.9</v>
      </c>
      <c r="M47" s="3">
        <v>35.6</v>
      </c>
      <c r="N47" s="3">
        <v>23.3</v>
      </c>
      <c r="O47" s="3">
        <v>46.8</v>
      </c>
      <c r="P47" s="3">
        <f t="shared" si="0"/>
        <v>46.841666666666661</v>
      </c>
      <c r="R47" s="3">
        <f t="shared" si="1"/>
        <v>47.033333333333331</v>
      </c>
      <c r="S47" s="3">
        <f t="shared" si="2"/>
        <v>69.966666666666669</v>
      </c>
      <c r="T47" s="3">
        <f t="shared" si="3"/>
        <v>49.333333333333336</v>
      </c>
      <c r="U47" s="3">
        <f t="shared" si="4"/>
        <v>21.033333333333335</v>
      </c>
      <c r="X47" s="7" t="s">
        <v>101</v>
      </c>
      <c r="Y47" s="7">
        <v>44.133099999999999</v>
      </c>
      <c r="Z47" s="7">
        <v>-91.551100000000005</v>
      </c>
      <c r="AA47" s="7">
        <v>208.8</v>
      </c>
      <c r="AB47" s="7" t="s">
        <v>440</v>
      </c>
      <c r="AC47" s="7" t="s">
        <v>100</v>
      </c>
    </row>
    <row r="48" spans="1:30">
      <c r="A48" s="7" t="s">
        <v>102</v>
      </c>
      <c r="B48" s="7" t="s">
        <v>103</v>
      </c>
      <c r="C48" s="3">
        <v>17.399999999999999</v>
      </c>
      <c r="D48" s="3">
        <v>21.4</v>
      </c>
      <c r="E48" s="3">
        <v>32.9</v>
      </c>
      <c r="F48" s="3">
        <v>45.2</v>
      </c>
      <c r="G48" s="3">
        <v>56.9</v>
      </c>
      <c r="H48" s="3">
        <v>66.8</v>
      </c>
      <c r="I48" s="3">
        <v>70.7</v>
      </c>
      <c r="J48" s="3">
        <v>68.900000000000006</v>
      </c>
      <c r="K48" s="3">
        <v>60.9</v>
      </c>
      <c r="L48" s="3">
        <v>48.5</v>
      </c>
      <c r="M48" s="3">
        <v>35</v>
      </c>
      <c r="N48" s="3">
        <v>23.4</v>
      </c>
      <c r="O48" s="3">
        <v>45.7</v>
      </c>
      <c r="P48" s="3">
        <f t="shared" si="0"/>
        <v>45.666666666666657</v>
      </c>
      <c r="R48" s="3">
        <f t="shared" si="1"/>
        <v>45</v>
      </c>
      <c r="S48" s="3">
        <f t="shared" si="2"/>
        <v>68.8</v>
      </c>
      <c r="T48" s="3">
        <f t="shared" si="3"/>
        <v>48.133333333333333</v>
      </c>
      <c r="U48" s="3">
        <f t="shared" si="4"/>
        <v>20.733333333333331</v>
      </c>
      <c r="X48" s="7" t="s">
        <v>103</v>
      </c>
      <c r="Y48" s="7">
        <v>42.960799999999999</v>
      </c>
      <c r="Z48" s="7">
        <v>-90.116100000000003</v>
      </c>
      <c r="AA48" s="7">
        <v>340.8</v>
      </c>
      <c r="AB48" s="7" t="s">
        <v>440</v>
      </c>
      <c r="AC48" s="7" t="s">
        <v>102</v>
      </c>
    </row>
    <row r="49" spans="1:30">
      <c r="A49" s="7" t="s">
        <v>104</v>
      </c>
      <c r="B49" s="7" t="s">
        <v>105</v>
      </c>
      <c r="C49" s="3">
        <v>10.9</v>
      </c>
      <c r="D49" s="3">
        <v>15.2</v>
      </c>
      <c r="E49" s="3">
        <v>27.3</v>
      </c>
      <c r="F49" s="3">
        <v>39.200000000000003</v>
      </c>
      <c r="G49" s="3">
        <v>52.2</v>
      </c>
      <c r="H49" s="3">
        <v>61.9</v>
      </c>
      <c r="I49" s="3">
        <v>66.2</v>
      </c>
      <c r="J49" s="3">
        <v>65.099999999999994</v>
      </c>
      <c r="K49" s="3">
        <v>57.8</v>
      </c>
      <c r="L49" s="3">
        <v>44.3</v>
      </c>
      <c r="M49" s="3">
        <v>29.9</v>
      </c>
      <c r="N49" s="3">
        <v>17.399999999999999</v>
      </c>
      <c r="O49" s="3">
        <v>40.6</v>
      </c>
      <c r="P49" s="3">
        <f t="shared" si="0"/>
        <v>40.616666666666667</v>
      </c>
      <c r="R49" s="3">
        <f t="shared" si="1"/>
        <v>39.56666666666667</v>
      </c>
      <c r="S49" s="3">
        <f t="shared" si="2"/>
        <v>64.399999999999991</v>
      </c>
      <c r="T49" s="3">
        <f t="shared" si="3"/>
        <v>44</v>
      </c>
      <c r="U49" s="3">
        <f t="shared" si="4"/>
        <v>14.5</v>
      </c>
      <c r="X49" s="7" t="s">
        <v>105</v>
      </c>
      <c r="Y49" s="7">
        <v>46.333300000000001</v>
      </c>
      <c r="Z49" s="7">
        <v>-91.2667</v>
      </c>
      <c r="AA49" s="7">
        <v>408.4</v>
      </c>
      <c r="AB49" s="7" t="s">
        <v>440</v>
      </c>
      <c r="AC49" s="7" t="s">
        <v>104</v>
      </c>
    </row>
    <row r="50" spans="1:30">
      <c r="A50" s="7" t="s">
        <v>106</v>
      </c>
      <c r="B50" s="7" t="s">
        <v>107</v>
      </c>
      <c r="C50" s="3">
        <v>14.6</v>
      </c>
      <c r="D50" s="3">
        <v>18.399999999999999</v>
      </c>
      <c r="E50" s="3">
        <v>31.6</v>
      </c>
      <c r="F50" s="3">
        <v>44.9</v>
      </c>
      <c r="G50" s="3">
        <v>57.4</v>
      </c>
      <c r="H50" s="3">
        <v>67.3</v>
      </c>
      <c r="I50" s="3">
        <v>71.5</v>
      </c>
      <c r="J50" s="3">
        <v>69.7</v>
      </c>
      <c r="K50" s="3">
        <v>61.7</v>
      </c>
      <c r="L50" s="3">
        <v>48.7</v>
      </c>
      <c r="M50" s="3">
        <v>33.9</v>
      </c>
      <c r="N50" s="3">
        <v>21.6</v>
      </c>
      <c r="O50" s="3">
        <v>45.1</v>
      </c>
      <c r="P50" s="3">
        <f t="shared" si="0"/>
        <v>45.108333333333327</v>
      </c>
      <c r="R50" s="3">
        <f t="shared" si="1"/>
        <v>44.633333333333333</v>
      </c>
      <c r="S50" s="3">
        <f t="shared" si="2"/>
        <v>69.5</v>
      </c>
      <c r="T50" s="3">
        <f t="shared" si="3"/>
        <v>48.1</v>
      </c>
      <c r="U50" s="3">
        <f t="shared" si="4"/>
        <v>18.2</v>
      </c>
      <c r="X50" s="7" t="s">
        <v>107</v>
      </c>
      <c r="Y50" s="7">
        <v>44.619700000000002</v>
      </c>
      <c r="Z50" s="7">
        <v>-91.979399999999998</v>
      </c>
      <c r="AA50" s="7">
        <v>214.9</v>
      </c>
      <c r="AB50" s="7" t="s">
        <v>440</v>
      </c>
      <c r="AC50" s="7" t="s">
        <v>106</v>
      </c>
    </row>
    <row r="51" spans="1:30">
      <c r="A51" s="7" t="s">
        <v>108</v>
      </c>
      <c r="B51" s="7" t="s">
        <v>109</v>
      </c>
      <c r="C51" s="3">
        <v>11.7</v>
      </c>
      <c r="D51" s="3">
        <v>14.5</v>
      </c>
      <c r="E51" s="3">
        <v>25.2</v>
      </c>
      <c r="F51" s="3">
        <v>38.200000000000003</v>
      </c>
      <c r="G51" s="3">
        <v>52.3</v>
      </c>
      <c r="H51" s="3">
        <v>62.4</v>
      </c>
      <c r="I51" s="3">
        <v>66</v>
      </c>
      <c r="J51" s="3">
        <v>63.7</v>
      </c>
      <c r="K51" s="3">
        <v>55.9</v>
      </c>
      <c r="L51" s="3">
        <v>42.8</v>
      </c>
      <c r="M51" s="3">
        <v>29.6</v>
      </c>
      <c r="N51" s="3">
        <v>18</v>
      </c>
      <c r="O51" s="3">
        <v>40</v>
      </c>
      <c r="P51" s="3">
        <f t="shared" si="0"/>
        <v>40.024999999999999</v>
      </c>
      <c r="R51" s="3">
        <f t="shared" si="1"/>
        <v>38.56666666666667</v>
      </c>
      <c r="S51" s="3">
        <f t="shared" si="2"/>
        <v>64.033333333333346</v>
      </c>
      <c r="T51" s="3">
        <f t="shared" si="3"/>
        <v>42.766666666666659</v>
      </c>
      <c r="U51" s="3">
        <f t="shared" si="4"/>
        <v>14.733333333333334</v>
      </c>
      <c r="X51" s="7" t="s">
        <v>109</v>
      </c>
      <c r="Y51" s="7">
        <v>45.916899999999998</v>
      </c>
      <c r="Z51" s="7">
        <v>-89.256399999999999</v>
      </c>
      <c r="AA51" s="7">
        <v>494.7</v>
      </c>
      <c r="AB51" s="7" t="s">
        <v>440</v>
      </c>
      <c r="AC51" s="7" t="s">
        <v>108</v>
      </c>
    </row>
    <row r="52" spans="1:30">
      <c r="A52" s="7" t="s">
        <v>110</v>
      </c>
      <c r="B52" s="7" t="s">
        <v>111</v>
      </c>
      <c r="C52" s="3">
        <v>16.2</v>
      </c>
      <c r="D52" s="3">
        <v>20.2</v>
      </c>
      <c r="E52" s="3">
        <v>32.799999999999997</v>
      </c>
      <c r="F52" s="3">
        <v>46.2</v>
      </c>
      <c r="G52" s="3">
        <v>59</v>
      </c>
      <c r="H52" s="3">
        <v>68</v>
      </c>
      <c r="I52" s="3">
        <v>72.2</v>
      </c>
      <c r="J52" s="3">
        <v>70.5</v>
      </c>
      <c r="K52" s="3">
        <v>61.7</v>
      </c>
      <c r="L52" s="3">
        <v>48.9</v>
      </c>
      <c r="M52" s="3">
        <v>34.299999999999997</v>
      </c>
      <c r="N52" s="3">
        <v>22.3</v>
      </c>
      <c r="O52" s="3">
        <v>46</v>
      </c>
      <c r="P52" s="3">
        <f t="shared" si="0"/>
        <v>46.024999999999984</v>
      </c>
      <c r="R52" s="3">
        <f t="shared" si="1"/>
        <v>46</v>
      </c>
      <c r="S52" s="3">
        <f t="shared" si="2"/>
        <v>70.233333333333334</v>
      </c>
      <c r="T52" s="3">
        <f t="shared" si="3"/>
        <v>48.29999999999999</v>
      </c>
      <c r="U52" s="3">
        <f t="shared" si="4"/>
        <v>19.566666666666666</v>
      </c>
      <c r="X52" s="7" t="s">
        <v>111</v>
      </c>
      <c r="Y52" s="7">
        <v>44.787799999999997</v>
      </c>
      <c r="Z52" s="7">
        <v>-91.516400000000004</v>
      </c>
      <c r="AA52" s="7">
        <v>268.2</v>
      </c>
      <c r="AB52" s="7" t="s">
        <v>440</v>
      </c>
      <c r="AC52" s="7" t="s">
        <v>110</v>
      </c>
    </row>
    <row r="53" spans="1:30">
      <c r="A53" s="7" t="s">
        <v>112</v>
      </c>
      <c r="B53" s="7" t="s">
        <v>113</v>
      </c>
      <c r="C53" s="3">
        <v>14.6</v>
      </c>
      <c r="D53" s="3">
        <v>18.8</v>
      </c>
      <c r="E53" s="3">
        <v>31.2</v>
      </c>
      <c r="F53" s="3">
        <v>44.8</v>
      </c>
      <c r="G53" s="3">
        <v>57.4</v>
      </c>
      <c r="H53" s="3">
        <v>67.099999999999994</v>
      </c>
      <c r="I53" s="3">
        <v>71.3</v>
      </c>
      <c r="J53" s="3">
        <v>69.099999999999994</v>
      </c>
      <c r="K53" s="3">
        <v>60.8</v>
      </c>
      <c r="L53" s="3">
        <v>47.5</v>
      </c>
      <c r="M53" s="3">
        <v>33.4</v>
      </c>
      <c r="N53" s="3">
        <v>20.6</v>
      </c>
      <c r="O53" s="3">
        <v>44.7</v>
      </c>
      <c r="P53" s="3">
        <f t="shared" si="0"/>
        <v>44.716666666666669</v>
      </c>
      <c r="R53" s="3">
        <f t="shared" si="1"/>
        <v>44.466666666666669</v>
      </c>
      <c r="S53" s="3">
        <f t="shared" si="2"/>
        <v>69.166666666666657</v>
      </c>
      <c r="T53" s="3">
        <f t="shared" si="3"/>
        <v>47.233333333333327</v>
      </c>
      <c r="U53" s="3">
        <f t="shared" si="4"/>
        <v>18</v>
      </c>
      <c r="X53" s="7" t="s">
        <v>113</v>
      </c>
      <c r="Y53" s="7">
        <v>44.866399999999999</v>
      </c>
      <c r="Z53" s="7">
        <v>-91.487799999999993</v>
      </c>
      <c r="AA53" s="7">
        <v>269.7</v>
      </c>
      <c r="AB53" s="7" t="s">
        <v>440</v>
      </c>
      <c r="AC53" s="7" t="s">
        <v>112</v>
      </c>
    </row>
    <row r="54" spans="1:30">
      <c r="A54" s="7" t="s">
        <v>114</v>
      </c>
      <c r="B54" s="7" t="s">
        <v>115</v>
      </c>
      <c r="C54" s="3">
        <v>11.9</v>
      </c>
      <c r="D54" s="3">
        <v>16.399999999999999</v>
      </c>
      <c r="E54" s="3">
        <v>28.9</v>
      </c>
      <c r="F54" s="3">
        <v>42.5</v>
      </c>
      <c r="G54" s="3">
        <v>54.8</v>
      </c>
      <c r="H54" s="3">
        <v>64.5</v>
      </c>
      <c r="I54" s="3">
        <v>68.400000000000006</v>
      </c>
      <c r="J54" s="3">
        <v>66.2</v>
      </c>
      <c r="K54" s="3">
        <v>58.9</v>
      </c>
      <c r="L54" s="3">
        <v>45.8</v>
      </c>
      <c r="M54" s="3">
        <v>31.1</v>
      </c>
      <c r="N54" s="3">
        <v>18.3</v>
      </c>
      <c r="O54" s="3">
        <v>42.3</v>
      </c>
      <c r="P54" s="3">
        <f t="shared" si="0"/>
        <v>42.30833333333333</v>
      </c>
      <c r="R54" s="3">
        <f t="shared" si="1"/>
        <v>42.06666666666667</v>
      </c>
      <c r="S54" s="3">
        <f t="shared" si="2"/>
        <v>66.366666666666674</v>
      </c>
      <c r="T54" s="3">
        <f t="shared" si="3"/>
        <v>45.266666666666659</v>
      </c>
      <c r="U54" s="3">
        <f t="shared" si="4"/>
        <v>15.533333333333333</v>
      </c>
      <c r="X54" s="7" t="s">
        <v>115</v>
      </c>
      <c r="Y54" s="7">
        <v>44.7303</v>
      </c>
      <c r="Z54" s="7">
        <v>-92.458600000000004</v>
      </c>
      <c r="AA54" s="7">
        <v>313.89999999999998</v>
      </c>
      <c r="AB54" s="7" t="s">
        <v>440</v>
      </c>
      <c r="AC54" s="7" t="s">
        <v>114</v>
      </c>
    </row>
    <row r="55" spans="1:30">
      <c r="A55" s="7" t="s">
        <v>116</v>
      </c>
      <c r="B55" s="7" t="s">
        <v>117</v>
      </c>
      <c r="C55" s="3">
        <v>19.399999999999999</v>
      </c>
      <c r="D55" s="3">
        <v>21</v>
      </c>
      <c r="E55" s="3">
        <v>29.8</v>
      </c>
      <c r="F55" s="3">
        <v>41.1</v>
      </c>
      <c r="G55" s="3">
        <v>53.2</v>
      </c>
      <c r="H55" s="3">
        <v>63.1</v>
      </c>
      <c r="I55" s="3">
        <v>68.7</v>
      </c>
      <c r="J55" s="3">
        <v>67.400000000000006</v>
      </c>
      <c r="K55" s="3">
        <v>60.8</v>
      </c>
      <c r="L55" s="3">
        <v>48.8</v>
      </c>
      <c r="M55" s="3">
        <v>36.9</v>
      </c>
      <c r="N55" s="3">
        <v>25.8</v>
      </c>
      <c r="O55" s="3">
        <v>44.7</v>
      </c>
      <c r="P55" s="3">
        <f t="shared" si="0"/>
        <v>44.666666666666664</v>
      </c>
      <c r="R55" s="3">
        <f t="shared" si="1"/>
        <v>41.366666666666667</v>
      </c>
      <c r="S55" s="3">
        <f t="shared" si="2"/>
        <v>66.400000000000006</v>
      </c>
      <c r="T55" s="3">
        <f t="shared" si="3"/>
        <v>48.833333333333336</v>
      </c>
      <c r="U55" s="3">
        <f t="shared" si="4"/>
        <v>22.066666666666666</v>
      </c>
      <c r="X55" s="7" t="s">
        <v>117</v>
      </c>
      <c r="Y55" s="7">
        <v>45.1708</v>
      </c>
      <c r="Z55" s="7">
        <v>-87.153899999999993</v>
      </c>
      <c r="AA55" s="7">
        <v>223.4</v>
      </c>
      <c r="AB55" s="7" t="s">
        <v>440</v>
      </c>
      <c r="AC55" s="7" t="s">
        <v>116</v>
      </c>
    </row>
    <row r="56" spans="1:30">
      <c r="A56" s="7" t="s">
        <v>118</v>
      </c>
      <c r="B56" s="7" t="s">
        <v>119</v>
      </c>
      <c r="C56" s="3">
        <v>12.6</v>
      </c>
      <c r="D56" s="3">
        <v>15.1</v>
      </c>
      <c r="E56" s="3">
        <v>25.4</v>
      </c>
      <c r="F56" s="3">
        <v>38.4</v>
      </c>
      <c r="G56" s="3">
        <v>51.9</v>
      </c>
      <c r="H56" s="3">
        <v>61.6</v>
      </c>
      <c r="I56" s="3">
        <v>66</v>
      </c>
      <c r="J56" s="3">
        <v>64</v>
      </c>
      <c r="K56" s="3">
        <v>56.3</v>
      </c>
      <c r="L56" s="3">
        <v>43.8</v>
      </c>
      <c r="M56" s="3">
        <v>30.9</v>
      </c>
      <c r="N56" s="3">
        <v>19.2</v>
      </c>
      <c r="O56" s="3">
        <v>40.4</v>
      </c>
      <c r="P56" s="3">
        <f t="shared" si="0"/>
        <v>40.43333333333333</v>
      </c>
      <c r="R56" s="3">
        <f t="shared" si="1"/>
        <v>38.566666666666663</v>
      </c>
      <c r="S56" s="3">
        <f t="shared" si="2"/>
        <v>63.866666666666667</v>
      </c>
      <c r="T56" s="3">
        <f t="shared" si="3"/>
        <v>43.666666666666664</v>
      </c>
      <c r="U56" s="3">
        <f t="shared" si="4"/>
        <v>15.633333333333333</v>
      </c>
      <c r="X56" s="7" t="s">
        <v>119</v>
      </c>
      <c r="Y56" s="7">
        <v>45.933599999999998</v>
      </c>
      <c r="Z56" s="7">
        <v>-88.258300000000006</v>
      </c>
      <c r="AA56" s="7">
        <v>396.2</v>
      </c>
      <c r="AB56" s="7" t="s">
        <v>440</v>
      </c>
      <c r="AC56" s="7" t="s">
        <v>118</v>
      </c>
    </row>
    <row r="57" spans="1:30">
      <c r="A57" s="7" t="s">
        <v>120</v>
      </c>
      <c r="B57" s="7" t="s">
        <v>121</v>
      </c>
      <c r="C57" s="3">
        <v>18.899999999999999</v>
      </c>
      <c r="D57" s="3">
        <v>22.9</v>
      </c>
      <c r="E57" s="3">
        <v>33.299999999999997</v>
      </c>
      <c r="F57" s="3">
        <v>45.8</v>
      </c>
      <c r="G57" s="3">
        <v>58</v>
      </c>
      <c r="H57" s="3">
        <v>67.900000000000006</v>
      </c>
      <c r="I57" s="3">
        <v>72.599999999999994</v>
      </c>
      <c r="J57" s="3">
        <v>70.2</v>
      </c>
      <c r="K57" s="3">
        <v>62.3</v>
      </c>
      <c r="L57" s="3">
        <v>50.5</v>
      </c>
      <c r="M57" s="3">
        <v>36.9</v>
      </c>
      <c r="N57" s="3">
        <v>25</v>
      </c>
      <c r="O57" s="3">
        <v>47</v>
      </c>
      <c r="P57" s="3">
        <f t="shared" si="0"/>
        <v>47.024999999999999</v>
      </c>
      <c r="R57" s="3">
        <f t="shared" si="1"/>
        <v>45.699999999999996</v>
      </c>
      <c r="S57" s="3">
        <f t="shared" si="2"/>
        <v>70.233333333333334</v>
      </c>
      <c r="T57" s="3">
        <f t="shared" si="3"/>
        <v>49.9</v>
      </c>
      <c r="U57" s="3">
        <f t="shared" si="4"/>
        <v>22.266666666666666</v>
      </c>
      <c r="X57" s="7" t="s">
        <v>121</v>
      </c>
      <c r="Y57" s="7">
        <v>43.7667</v>
      </c>
      <c r="Z57" s="7">
        <v>-88.466399999999993</v>
      </c>
      <c r="AA57" s="7">
        <v>235.3</v>
      </c>
      <c r="AB57" s="7" t="s">
        <v>440</v>
      </c>
      <c r="AC57" s="7" t="s">
        <v>120</v>
      </c>
    </row>
    <row r="58" spans="1:30">
      <c r="A58" s="7" t="s">
        <v>122</v>
      </c>
      <c r="B58" s="7" t="s">
        <v>123</v>
      </c>
      <c r="C58" s="3">
        <v>18.899999999999999</v>
      </c>
      <c r="D58" s="3">
        <v>22</v>
      </c>
      <c r="E58" s="3">
        <v>33.200000000000003</v>
      </c>
      <c r="F58" s="3">
        <v>45.4</v>
      </c>
      <c r="G58" s="3">
        <v>57.4</v>
      </c>
      <c r="H58" s="3">
        <v>67.400000000000006</v>
      </c>
      <c r="I58" s="3">
        <v>71.3</v>
      </c>
      <c r="J58" s="3">
        <v>69.400000000000006</v>
      </c>
      <c r="K58" s="3">
        <v>61.9</v>
      </c>
      <c r="L58" s="3">
        <v>49.5</v>
      </c>
      <c r="M58" s="3">
        <v>36.700000000000003</v>
      </c>
      <c r="N58" s="3">
        <v>25.1</v>
      </c>
      <c r="O58" s="3">
        <v>46.5</v>
      </c>
      <c r="P58" s="3">
        <f t="shared" si="0"/>
        <v>46.516666666666673</v>
      </c>
      <c r="R58" s="3">
        <f t="shared" si="1"/>
        <v>45.333333333333336</v>
      </c>
      <c r="S58" s="3">
        <f t="shared" si="2"/>
        <v>69.36666666666666</v>
      </c>
      <c r="T58" s="3">
        <f t="shared" si="3"/>
        <v>49.366666666666674</v>
      </c>
      <c r="U58" s="3">
        <f t="shared" si="4"/>
        <v>22</v>
      </c>
      <c r="X58" s="7" t="s">
        <v>123</v>
      </c>
      <c r="Y58" s="7">
        <v>43.77</v>
      </c>
      <c r="Z58" s="7">
        <v>-88.486400000000003</v>
      </c>
      <c r="AA58" s="7">
        <v>246.6</v>
      </c>
      <c r="AB58" s="7" t="s">
        <v>440</v>
      </c>
      <c r="AC58" s="7" t="s">
        <v>122</v>
      </c>
    </row>
    <row r="59" spans="1:30">
      <c r="A59" s="7" t="s">
        <v>124</v>
      </c>
      <c r="B59" s="7" t="s">
        <v>125</v>
      </c>
      <c r="C59" s="3">
        <v>17</v>
      </c>
      <c r="D59" s="3">
        <v>20.2</v>
      </c>
      <c r="E59" s="3">
        <v>31.1</v>
      </c>
      <c r="F59" s="3">
        <v>43.7</v>
      </c>
      <c r="G59" s="3">
        <v>55.9</v>
      </c>
      <c r="H59" s="3">
        <v>66</v>
      </c>
      <c r="I59" s="3">
        <v>70.2</v>
      </c>
      <c r="J59" s="3">
        <v>68.400000000000006</v>
      </c>
      <c r="K59" s="3">
        <v>60.9</v>
      </c>
      <c r="L59" s="3">
        <v>48</v>
      </c>
      <c r="M59" s="3">
        <v>34.799999999999997</v>
      </c>
      <c r="N59" s="3">
        <v>23.4</v>
      </c>
      <c r="O59" s="3">
        <v>45</v>
      </c>
      <c r="P59" s="3">
        <f t="shared" si="0"/>
        <v>44.966666666666661</v>
      </c>
      <c r="R59" s="3">
        <f t="shared" si="1"/>
        <v>43.56666666666667</v>
      </c>
      <c r="S59" s="3">
        <f t="shared" si="2"/>
        <v>68.2</v>
      </c>
      <c r="T59" s="3">
        <f t="shared" si="3"/>
        <v>47.9</v>
      </c>
      <c r="U59" s="3">
        <f t="shared" si="4"/>
        <v>20.2</v>
      </c>
      <c r="X59" s="7" t="s">
        <v>125</v>
      </c>
      <c r="Y59" s="7">
        <v>43.795299999999997</v>
      </c>
      <c r="Z59" s="7">
        <v>-88.453299999999999</v>
      </c>
      <c r="AA59" s="7">
        <v>228.6</v>
      </c>
      <c r="AB59" s="7" t="s">
        <v>440</v>
      </c>
      <c r="AC59" s="7" t="s">
        <v>124</v>
      </c>
      <c r="AD59" s="7" t="s">
        <v>441</v>
      </c>
    </row>
    <row r="60" spans="1:30">
      <c r="A60" s="7" t="s">
        <v>126</v>
      </c>
      <c r="B60" s="7" t="s">
        <v>127</v>
      </c>
      <c r="C60" s="3">
        <v>18.3</v>
      </c>
      <c r="D60" s="3">
        <v>20.9</v>
      </c>
      <c r="E60" s="3">
        <v>29.9</v>
      </c>
      <c r="F60" s="3">
        <v>41</v>
      </c>
      <c r="G60" s="3">
        <v>52.1</v>
      </c>
      <c r="H60" s="3">
        <v>62</v>
      </c>
      <c r="I60" s="3">
        <v>67.900000000000006</v>
      </c>
      <c r="J60" s="3">
        <v>67.400000000000006</v>
      </c>
      <c r="K60" s="3">
        <v>60</v>
      </c>
      <c r="L60" s="3">
        <v>48.3</v>
      </c>
      <c r="M60" s="3">
        <v>36</v>
      </c>
      <c r="N60" s="3">
        <v>25.3</v>
      </c>
      <c r="O60" s="3">
        <v>44.1</v>
      </c>
      <c r="P60" s="3">
        <f t="shared" si="0"/>
        <v>44.091666666666669</v>
      </c>
      <c r="R60" s="3">
        <f t="shared" si="1"/>
        <v>41</v>
      </c>
      <c r="S60" s="3">
        <f t="shared" si="2"/>
        <v>65.766666666666666</v>
      </c>
      <c r="T60" s="3">
        <f t="shared" si="3"/>
        <v>48.1</v>
      </c>
      <c r="U60" s="3">
        <f t="shared" si="4"/>
        <v>21.5</v>
      </c>
      <c r="X60" s="7" t="s">
        <v>127</v>
      </c>
      <c r="Y60" s="7">
        <v>44.6997</v>
      </c>
      <c r="Z60" s="7">
        <v>-87.396900000000002</v>
      </c>
      <c r="AA60" s="7">
        <v>210.3</v>
      </c>
      <c r="AB60" s="7" t="s">
        <v>440</v>
      </c>
      <c r="AC60" s="7" t="s">
        <v>126</v>
      </c>
    </row>
    <row r="61" spans="1:30">
      <c r="A61" s="7" t="s">
        <v>128</v>
      </c>
      <c r="B61" s="7" t="s">
        <v>129</v>
      </c>
      <c r="C61" s="3">
        <v>9.9</v>
      </c>
      <c r="D61" s="3">
        <v>15</v>
      </c>
      <c r="E61" s="3">
        <v>26.7</v>
      </c>
      <c r="F61" s="3">
        <v>38.299999999999997</v>
      </c>
      <c r="G61" s="3">
        <v>49.8</v>
      </c>
      <c r="H61" s="3">
        <v>59.1</v>
      </c>
      <c r="I61" s="3">
        <v>65.8</v>
      </c>
      <c r="J61" s="3">
        <v>64.599999999999994</v>
      </c>
      <c r="K61" s="3">
        <v>56.6</v>
      </c>
      <c r="L61" s="3">
        <v>43.7</v>
      </c>
      <c r="M61" s="3">
        <v>29.4</v>
      </c>
      <c r="N61" s="3">
        <v>16.600000000000001</v>
      </c>
      <c r="O61" s="3">
        <v>39.6</v>
      </c>
      <c r="P61" s="3">
        <f t="shared" si="0"/>
        <v>39.624999999999993</v>
      </c>
      <c r="R61" s="3">
        <f t="shared" si="1"/>
        <v>38.266666666666666</v>
      </c>
      <c r="S61" s="3">
        <f t="shared" si="2"/>
        <v>63.166666666666664</v>
      </c>
      <c r="T61" s="3">
        <f t="shared" si="3"/>
        <v>43.233333333333341</v>
      </c>
      <c r="U61" s="3">
        <f t="shared" si="4"/>
        <v>13.833333333333334</v>
      </c>
      <c r="X61" s="7" t="s">
        <v>129</v>
      </c>
      <c r="Y61" s="7">
        <v>46.485599999999998</v>
      </c>
      <c r="Z61" s="7">
        <v>-92.287499999999994</v>
      </c>
      <c r="AA61" s="7">
        <v>284.10000000000002</v>
      </c>
      <c r="AB61" s="7" t="s">
        <v>440</v>
      </c>
      <c r="AC61" s="7" t="s">
        <v>128</v>
      </c>
    </row>
    <row r="62" spans="1:30">
      <c r="A62" s="7" t="s">
        <v>130</v>
      </c>
      <c r="B62" s="7" t="s">
        <v>131</v>
      </c>
      <c r="C62" s="3">
        <v>15.7</v>
      </c>
      <c r="D62" s="3">
        <v>19.600000000000001</v>
      </c>
      <c r="E62" s="3">
        <v>31.4</v>
      </c>
      <c r="F62" s="3">
        <v>44.2</v>
      </c>
      <c r="G62" s="3">
        <v>56.9</v>
      </c>
      <c r="H62" s="3">
        <v>67.099999999999994</v>
      </c>
      <c r="I62" s="3">
        <v>70.8</v>
      </c>
      <c r="J62" s="3">
        <v>68.8</v>
      </c>
      <c r="K62" s="3">
        <v>60.5</v>
      </c>
      <c r="L62" s="3">
        <v>47.7</v>
      </c>
      <c r="M62" s="3">
        <v>34.5</v>
      </c>
      <c r="N62" s="3">
        <v>22.4</v>
      </c>
      <c r="O62" s="3">
        <v>45</v>
      </c>
      <c r="P62" s="3">
        <f t="shared" si="0"/>
        <v>44.966666666666669</v>
      </c>
      <c r="R62" s="3">
        <f t="shared" si="1"/>
        <v>44.166666666666664</v>
      </c>
      <c r="S62" s="3">
        <f t="shared" si="2"/>
        <v>68.899999999999991</v>
      </c>
      <c r="T62" s="3">
        <f t="shared" si="3"/>
        <v>47.566666666666663</v>
      </c>
      <c r="U62" s="3">
        <f t="shared" si="4"/>
        <v>19.233333333333331</v>
      </c>
      <c r="X62" s="7" t="s">
        <v>131</v>
      </c>
      <c r="Y62" s="7">
        <v>43.975000000000001</v>
      </c>
      <c r="Z62" s="7">
        <v>-89.830799999999996</v>
      </c>
      <c r="AA62" s="7">
        <v>288</v>
      </c>
      <c r="AB62" s="7" t="s">
        <v>440</v>
      </c>
      <c r="AC62" s="7" t="s">
        <v>130</v>
      </c>
    </row>
    <row r="63" spans="1:30">
      <c r="A63" s="7" t="s">
        <v>132</v>
      </c>
      <c r="B63" s="7" t="s">
        <v>133</v>
      </c>
      <c r="C63" s="3">
        <v>19.2</v>
      </c>
      <c r="D63" s="3">
        <v>22.7</v>
      </c>
      <c r="E63" s="3">
        <v>34.1</v>
      </c>
      <c r="F63" s="3">
        <v>46.6</v>
      </c>
      <c r="G63" s="3">
        <v>58.3</v>
      </c>
      <c r="H63" s="3">
        <v>68.3</v>
      </c>
      <c r="I63" s="3">
        <v>72.099999999999994</v>
      </c>
      <c r="J63" s="3">
        <v>70.099999999999994</v>
      </c>
      <c r="K63" s="3">
        <v>62.6</v>
      </c>
      <c r="L63" s="3">
        <v>50.3</v>
      </c>
      <c r="M63" s="3">
        <v>37.200000000000003</v>
      </c>
      <c r="N63" s="3">
        <v>25.5</v>
      </c>
      <c r="O63" s="3">
        <v>47.2</v>
      </c>
      <c r="P63" s="3">
        <f t="shared" si="0"/>
        <v>47.25</v>
      </c>
      <c r="R63" s="3">
        <f t="shared" si="1"/>
        <v>46.333333333333336</v>
      </c>
      <c r="S63" s="3">
        <f t="shared" si="2"/>
        <v>70.166666666666657</v>
      </c>
      <c r="T63" s="3">
        <f t="shared" si="3"/>
        <v>50.033333333333339</v>
      </c>
      <c r="U63" s="3">
        <f t="shared" si="4"/>
        <v>22.466666666666669</v>
      </c>
      <c r="X63" s="7" t="s">
        <v>133</v>
      </c>
      <c r="Y63" s="7">
        <v>42.905000000000001</v>
      </c>
      <c r="Z63" s="7">
        <v>-88.858900000000006</v>
      </c>
      <c r="AA63" s="7">
        <v>243.8</v>
      </c>
      <c r="AB63" s="7" t="s">
        <v>440</v>
      </c>
      <c r="AC63" s="7" t="s">
        <v>132</v>
      </c>
    </row>
    <row r="64" spans="1:30">
      <c r="A64" s="7" t="s">
        <v>134</v>
      </c>
      <c r="B64" s="7" t="s">
        <v>135</v>
      </c>
      <c r="C64" s="3">
        <v>17.100000000000001</v>
      </c>
      <c r="D64" s="3">
        <v>21.5</v>
      </c>
      <c r="E64" s="3">
        <v>34.1</v>
      </c>
      <c r="F64" s="3">
        <v>46.4</v>
      </c>
      <c r="G64" s="3">
        <v>58</v>
      </c>
      <c r="H64" s="3">
        <v>68.2</v>
      </c>
      <c r="I64" s="3">
        <v>72</v>
      </c>
      <c r="J64" s="3">
        <v>70.2</v>
      </c>
      <c r="K64" s="3">
        <v>62</v>
      </c>
      <c r="L64" s="3">
        <v>49.1</v>
      </c>
      <c r="M64" s="3">
        <v>35.799999999999997</v>
      </c>
      <c r="N64" s="3">
        <v>23.9</v>
      </c>
      <c r="O64" s="3">
        <v>46.5</v>
      </c>
      <c r="P64" s="3">
        <f t="shared" si="0"/>
        <v>46.524999999999999</v>
      </c>
      <c r="R64" s="3">
        <f t="shared" si="1"/>
        <v>46.166666666666664</v>
      </c>
      <c r="S64" s="3">
        <f t="shared" si="2"/>
        <v>70.133333333333326</v>
      </c>
      <c r="T64" s="3">
        <f t="shared" si="3"/>
        <v>48.966666666666661</v>
      </c>
      <c r="U64" s="3">
        <f t="shared" si="4"/>
        <v>20.833333333333332</v>
      </c>
      <c r="X64" s="7" t="s">
        <v>135</v>
      </c>
      <c r="Y64" s="7">
        <v>43.314399999999999</v>
      </c>
      <c r="Z64" s="7">
        <v>-90.848600000000005</v>
      </c>
      <c r="AA64" s="7">
        <v>210</v>
      </c>
      <c r="AB64" s="7" t="s">
        <v>440</v>
      </c>
      <c r="AC64" s="7" t="s">
        <v>134</v>
      </c>
    </row>
    <row r="65" spans="1:31">
      <c r="A65" s="7" t="s">
        <v>136</v>
      </c>
      <c r="B65" s="7" t="s">
        <v>137</v>
      </c>
      <c r="C65" s="3">
        <v>19.100000000000001</v>
      </c>
      <c r="D65" s="3">
        <v>23.2</v>
      </c>
      <c r="E65" s="3">
        <v>35.6</v>
      </c>
      <c r="F65" s="3">
        <v>48.8</v>
      </c>
      <c r="G65" s="3">
        <v>60.5</v>
      </c>
      <c r="H65" s="3">
        <v>70.2</v>
      </c>
      <c r="I65" s="3">
        <v>74</v>
      </c>
      <c r="J65" s="3">
        <v>71.900000000000006</v>
      </c>
      <c r="K65" s="3">
        <v>64.3</v>
      </c>
      <c r="L65" s="3">
        <v>51.5</v>
      </c>
      <c r="M65" s="3">
        <v>37.5</v>
      </c>
      <c r="N65" s="3">
        <v>25.3</v>
      </c>
      <c r="O65" s="3">
        <v>48.5</v>
      </c>
      <c r="P65" s="3">
        <f t="shared" si="0"/>
        <v>48.491666666666653</v>
      </c>
      <c r="R65" s="3">
        <f t="shared" si="1"/>
        <v>48.300000000000004</v>
      </c>
      <c r="S65" s="3">
        <f t="shared" si="2"/>
        <v>72.033333333333331</v>
      </c>
      <c r="T65" s="3">
        <f t="shared" si="3"/>
        <v>51.1</v>
      </c>
      <c r="U65" s="3">
        <f t="shared" si="4"/>
        <v>22.533333333333335</v>
      </c>
      <c r="X65" s="7" t="s">
        <v>137</v>
      </c>
      <c r="Y65" s="7">
        <v>43.570599999999999</v>
      </c>
      <c r="Z65" s="7">
        <v>-91.229399999999998</v>
      </c>
      <c r="AA65" s="7">
        <v>194.8</v>
      </c>
      <c r="AB65" s="7" t="s">
        <v>440</v>
      </c>
      <c r="AC65" s="7" t="s">
        <v>136</v>
      </c>
    </row>
    <row r="66" spans="1:31">
      <c r="A66" s="7" t="s">
        <v>138</v>
      </c>
      <c r="B66" s="7" t="s">
        <v>139</v>
      </c>
      <c r="C66" s="3">
        <v>19.3</v>
      </c>
      <c r="D66" s="3">
        <v>22.1</v>
      </c>
      <c r="E66" s="3">
        <v>32.799999999999997</v>
      </c>
      <c r="F66" s="3">
        <v>44.2</v>
      </c>
      <c r="G66" s="3">
        <v>55.6</v>
      </c>
      <c r="H66" s="3">
        <v>65.3</v>
      </c>
      <c r="I66" s="3">
        <v>70.099999999999994</v>
      </c>
      <c r="J66" s="3">
        <v>68.400000000000006</v>
      </c>
      <c r="K66" s="3">
        <v>61.1</v>
      </c>
      <c r="L66" s="3">
        <v>48.9</v>
      </c>
      <c r="M66" s="3">
        <v>36.4</v>
      </c>
      <c r="N66" s="3">
        <v>25.4</v>
      </c>
      <c r="O66" s="3">
        <v>45.8</v>
      </c>
      <c r="P66" s="3">
        <f t="shared" si="0"/>
        <v>45.79999999999999</v>
      </c>
      <c r="R66" s="3">
        <f t="shared" si="1"/>
        <v>44.199999999999996</v>
      </c>
      <c r="S66" s="3">
        <f t="shared" si="2"/>
        <v>67.933333333333323</v>
      </c>
      <c r="T66" s="3">
        <f t="shared" si="3"/>
        <v>48.800000000000004</v>
      </c>
      <c r="U66" s="3">
        <f t="shared" si="4"/>
        <v>22.266666666666669</v>
      </c>
      <c r="X66" s="7" t="s">
        <v>139</v>
      </c>
      <c r="Y66" s="7">
        <v>43.238900000000001</v>
      </c>
      <c r="Z66" s="7">
        <v>-88.122200000000007</v>
      </c>
      <c r="AA66" s="7">
        <v>259.10000000000002</v>
      </c>
      <c r="AB66" s="7" t="s">
        <v>440</v>
      </c>
      <c r="AC66" s="7" t="s">
        <v>138</v>
      </c>
    </row>
    <row r="67" spans="1:31">
      <c r="A67" s="7" t="s">
        <v>140</v>
      </c>
      <c r="B67" s="7" t="s">
        <v>141</v>
      </c>
      <c r="C67" s="3">
        <v>13.9</v>
      </c>
      <c r="D67" s="3">
        <v>17.3</v>
      </c>
      <c r="E67" s="3">
        <v>28.3</v>
      </c>
      <c r="F67" s="3">
        <v>40.4</v>
      </c>
      <c r="G67" s="3">
        <v>52.8</v>
      </c>
      <c r="H67" s="3">
        <v>61.3</v>
      </c>
      <c r="I67" s="3">
        <v>65.2</v>
      </c>
      <c r="J67" s="3">
        <v>64</v>
      </c>
      <c r="K67" s="3">
        <v>56.6</v>
      </c>
      <c r="L67" s="3">
        <v>44.9</v>
      </c>
      <c r="M67" s="3">
        <v>31.4</v>
      </c>
      <c r="N67" s="3">
        <v>19.8</v>
      </c>
      <c r="O67" s="3">
        <v>41.3</v>
      </c>
      <c r="P67" s="3">
        <f t="shared" si="0"/>
        <v>41.324999999999996</v>
      </c>
      <c r="R67" s="3">
        <f t="shared" si="1"/>
        <v>40.5</v>
      </c>
      <c r="S67" s="3">
        <f t="shared" si="2"/>
        <v>63.5</v>
      </c>
      <c r="T67" s="3">
        <f t="shared" si="3"/>
        <v>44.300000000000004</v>
      </c>
      <c r="U67" s="3">
        <f t="shared" si="4"/>
        <v>17</v>
      </c>
      <c r="X67" s="7" t="s">
        <v>141</v>
      </c>
      <c r="Y67" s="7">
        <v>45.621400000000001</v>
      </c>
      <c r="Z67" s="7">
        <v>-88.360299999999995</v>
      </c>
      <c r="AA67" s="7">
        <v>441.4</v>
      </c>
      <c r="AB67" s="7" t="s">
        <v>440</v>
      </c>
      <c r="AC67" s="7" t="s">
        <v>140</v>
      </c>
    </row>
    <row r="68" spans="1:31">
      <c r="A68" s="7" t="s">
        <v>142</v>
      </c>
      <c r="B68" s="7" t="s">
        <v>143</v>
      </c>
      <c r="C68" s="3">
        <v>9.6999999999999993</v>
      </c>
      <c r="D68" s="3">
        <v>14.2</v>
      </c>
      <c r="E68" s="3">
        <v>26.9</v>
      </c>
      <c r="F68" s="3">
        <v>40.200000000000003</v>
      </c>
      <c r="G68" s="3">
        <v>53.6</v>
      </c>
      <c r="H68" s="3">
        <v>63.1</v>
      </c>
      <c r="I68" s="3">
        <v>67.8</v>
      </c>
      <c r="J68" s="3">
        <v>65.5</v>
      </c>
      <c r="K68" s="3">
        <v>57.1</v>
      </c>
      <c r="L68" s="3">
        <v>43.9</v>
      </c>
      <c r="M68" s="3">
        <v>29.5</v>
      </c>
      <c r="N68" s="3">
        <v>16.7</v>
      </c>
      <c r="O68" s="3">
        <v>40.700000000000003</v>
      </c>
      <c r="P68" s="3">
        <f t="shared" si="0"/>
        <v>40.68333333333333</v>
      </c>
      <c r="R68" s="3">
        <f t="shared" si="1"/>
        <v>40.233333333333327</v>
      </c>
      <c r="S68" s="3">
        <f t="shared" si="2"/>
        <v>65.466666666666669</v>
      </c>
      <c r="T68" s="3">
        <f t="shared" si="3"/>
        <v>43.5</v>
      </c>
      <c r="U68" s="3">
        <f t="shared" si="4"/>
        <v>13.533333333333331</v>
      </c>
      <c r="X68" s="7" t="s">
        <v>143</v>
      </c>
      <c r="Y68" s="7">
        <v>46.244999999999997</v>
      </c>
      <c r="Z68" s="7">
        <v>-91.804699999999997</v>
      </c>
      <c r="AA68" s="7">
        <v>317</v>
      </c>
      <c r="AB68" s="7" t="s">
        <v>440</v>
      </c>
      <c r="AC68" s="7" t="s">
        <v>142</v>
      </c>
    </row>
    <row r="69" spans="1:31">
      <c r="A69" s="7" t="s">
        <v>144</v>
      </c>
      <c r="B69" s="7" t="s">
        <v>145</v>
      </c>
      <c r="C69" s="3">
        <v>23.5</v>
      </c>
      <c r="D69" s="3">
        <v>25.8</v>
      </c>
      <c r="E69" s="3">
        <v>34.5</v>
      </c>
      <c r="F69" s="3">
        <v>45.2</v>
      </c>
      <c r="G69" s="3">
        <v>55.9</v>
      </c>
      <c r="H69" s="3">
        <v>65.7</v>
      </c>
      <c r="I69" s="3">
        <v>71.5</v>
      </c>
      <c r="J69" s="3">
        <v>70.2</v>
      </c>
      <c r="K69" s="3">
        <v>63.2</v>
      </c>
      <c r="L69" s="3">
        <v>51.5</v>
      </c>
      <c r="M69" s="3">
        <v>38.799999999999997</v>
      </c>
      <c r="N69" s="3">
        <v>28.3</v>
      </c>
      <c r="O69" s="3">
        <v>47.9</v>
      </c>
      <c r="P69" s="3">
        <f t="shared" si="0"/>
        <v>47.841666666666661</v>
      </c>
      <c r="R69" s="3">
        <f t="shared" si="1"/>
        <v>45.199999999999996</v>
      </c>
      <c r="S69" s="3">
        <f t="shared" si="2"/>
        <v>69.133333333333326</v>
      </c>
      <c r="T69" s="3">
        <f t="shared" si="3"/>
        <v>51.166666666666664</v>
      </c>
      <c r="U69" s="3">
        <f t="shared" si="4"/>
        <v>25.866666666666664</v>
      </c>
      <c r="X69" s="7" t="s">
        <v>145</v>
      </c>
      <c r="Y69" s="7">
        <v>43.308100000000003</v>
      </c>
      <c r="Z69" s="7">
        <v>-87.955299999999994</v>
      </c>
      <c r="AA69" s="7">
        <v>225.9</v>
      </c>
      <c r="AB69" s="7" t="s">
        <v>440</v>
      </c>
      <c r="AC69" s="7" t="s">
        <v>144</v>
      </c>
    </row>
    <row r="70" spans="1:31">
      <c r="A70" s="7" t="s">
        <v>146</v>
      </c>
      <c r="B70" s="7" t="s">
        <v>147</v>
      </c>
      <c r="C70" s="3">
        <v>11.7</v>
      </c>
      <c r="D70" s="3">
        <v>16.600000000000001</v>
      </c>
      <c r="E70" s="3">
        <v>29.5</v>
      </c>
      <c r="F70" s="3">
        <v>43.1</v>
      </c>
      <c r="G70" s="3">
        <v>56.3</v>
      </c>
      <c r="H70" s="3">
        <v>65.8</v>
      </c>
      <c r="I70" s="3">
        <v>70.2</v>
      </c>
      <c r="J70" s="3">
        <v>68.099999999999994</v>
      </c>
      <c r="K70" s="3">
        <v>59.8</v>
      </c>
      <c r="L70" s="3">
        <v>46.3</v>
      </c>
      <c r="M70" s="3">
        <v>31.5</v>
      </c>
      <c r="N70" s="3">
        <v>18.399999999999999</v>
      </c>
      <c r="O70" s="3">
        <v>43.1</v>
      </c>
      <c r="P70" s="3">
        <f t="shared" ref="P70:P133" si="5">AVERAGE(C70:N70)</f>
        <v>43.108333333333327</v>
      </c>
      <c r="R70" s="3">
        <f t="shared" ref="R70:R133" si="6">AVERAGE(E70:G70)</f>
        <v>42.966666666666661</v>
      </c>
      <c r="S70" s="3">
        <f t="shared" ref="S70:S133" si="7">AVERAGE(H70:J70)</f>
        <v>68.033333333333331</v>
      </c>
      <c r="T70" s="3">
        <f t="shared" ref="T70:T133" si="8">AVERAGE(K70:M70)</f>
        <v>45.866666666666667</v>
      </c>
      <c r="U70" s="3">
        <f t="shared" ref="U70:U133" si="9">AVERAGE(N70,C70:D70)</f>
        <v>15.566666666666668</v>
      </c>
      <c r="X70" s="7" t="s">
        <v>147</v>
      </c>
      <c r="Y70" s="7">
        <v>45.772799999999997</v>
      </c>
      <c r="Z70" s="7">
        <v>-92.688599999999994</v>
      </c>
      <c r="AA70" s="7">
        <v>301.8</v>
      </c>
      <c r="AB70" s="7" t="s">
        <v>440</v>
      </c>
      <c r="AC70" s="7" t="s">
        <v>146</v>
      </c>
    </row>
    <row r="71" spans="1:31">
      <c r="A71" s="7" t="s">
        <v>148</v>
      </c>
      <c r="B71" s="7" t="s">
        <v>149</v>
      </c>
      <c r="C71" s="3">
        <v>18.3</v>
      </c>
      <c r="D71" s="3">
        <v>21.1</v>
      </c>
      <c r="E71" s="3">
        <v>32.1</v>
      </c>
      <c r="F71" s="3">
        <v>44.3</v>
      </c>
      <c r="G71" s="3">
        <v>56.5</v>
      </c>
      <c r="H71" s="3">
        <v>66.400000000000006</v>
      </c>
      <c r="I71" s="3">
        <v>70.5</v>
      </c>
      <c r="J71" s="3">
        <v>68.599999999999994</v>
      </c>
      <c r="K71" s="3">
        <v>61</v>
      </c>
      <c r="L71" s="3">
        <v>48.7</v>
      </c>
      <c r="M71" s="3">
        <v>36.200000000000003</v>
      </c>
      <c r="N71" s="3">
        <v>24.5</v>
      </c>
      <c r="O71" s="3">
        <v>45.7</v>
      </c>
      <c r="P71" s="3">
        <f t="shared" si="5"/>
        <v>45.683333333333337</v>
      </c>
      <c r="R71" s="3">
        <f t="shared" si="6"/>
        <v>44.300000000000004</v>
      </c>
      <c r="S71" s="3">
        <f t="shared" si="7"/>
        <v>68.5</v>
      </c>
      <c r="T71" s="3">
        <f t="shared" si="8"/>
        <v>48.633333333333333</v>
      </c>
      <c r="U71" s="3">
        <f t="shared" si="9"/>
        <v>21.3</v>
      </c>
      <c r="X71" s="7" t="s">
        <v>149</v>
      </c>
      <c r="Y71" s="7">
        <v>44.4983</v>
      </c>
      <c r="Z71" s="7">
        <v>-88.111099999999993</v>
      </c>
      <c r="AA71" s="7">
        <v>207.9</v>
      </c>
      <c r="AB71" s="7" t="s">
        <v>440</v>
      </c>
      <c r="AC71" s="7" t="s">
        <v>148</v>
      </c>
      <c r="AE71" s="7">
        <v>72645</v>
      </c>
    </row>
    <row r="72" spans="1:31">
      <c r="A72" s="7" t="s">
        <v>150</v>
      </c>
      <c r="B72" s="7" t="s">
        <v>151</v>
      </c>
      <c r="C72" s="3">
        <v>16.8</v>
      </c>
      <c r="D72" s="3">
        <v>19.899999999999999</v>
      </c>
      <c r="E72" s="3">
        <v>30.6</v>
      </c>
      <c r="F72" s="3">
        <v>43.3</v>
      </c>
      <c r="G72" s="3">
        <v>55.5</v>
      </c>
      <c r="H72" s="3">
        <v>65</v>
      </c>
      <c r="I72" s="3">
        <v>69.3</v>
      </c>
      <c r="J72" s="3">
        <v>67.8</v>
      </c>
      <c r="K72" s="3">
        <v>60.2</v>
      </c>
      <c r="L72" s="3">
        <v>48.7</v>
      </c>
      <c r="M72" s="3">
        <v>35.6</v>
      </c>
      <c r="N72" s="3">
        <v>24</v>
      </c>
      <c r="O72" s="3">
        <v>44.7</v>
      </c>
      <c r="P72" s="3">
        <f t="shared" si="5"/>
        <v>44.725000000000001</v>
      </c>
      <c r="R72" s="3">
        <f t="shared" si="6"/>
        <v>43.133333333333333</v>
      </c>
      <c r="S72" s="3">
        <f t="shared" si="7"/>
        <v>67.366666666666674</v>
      </c>
      <c r="T72" s="3">
        <f t="shared" si="8"/>
        <v>48.166666666666664</v>
      </c>
      <c r="U72" s="3">
        <f t="shared" si="9"/>
        <v>20.233333333333331</v>
      </c>
      <c r="X72" s="7" t="s">
        <v>151</v>
      </c>
      <c r="Y72" s="7">
        <v>44.533099999999997</v>
      </c>
      <c r="Z72" s="7">
        <v>-88.098100000000002</v>
      </c>
      <c r="AA72" s="7">
        <v>211.5</v>
      </c>
      <c r="AB72" s="7" t="s">
        <v>440</v>
      </c>
      <c r="AC72" s="7" t="s">
        <v>150</v>
      </c>
    </row>
    <row r="73" spans="1:31">
      <c r="A73" s="7" t="s">
        <v>152</v>
      </c>
      <c r="B73" s="7" t="s">
        <v>153</v>
      </c>
      <c r="C73" s="3">
        <v>17.5</v>
      </c>
      <c r="D73" s="3">
        <v>20.8</v>
      </c>
      <c r="E73" s="3">
        <v>31.5</v>
      </c>
      <c r="F73" s="3">
        <v>43.7</v>
      </c>
      <c r="G73" s="3">
        <v>55.9</v>
      </c>
      <c r="H73" s="3">
        <v>65.5</v>
      </c>
      <c r="I73" s="3">
        <v>70.2</v>
      </c>
      <c r="J73" s="3">
        <v>68.400000000000006</v>
      </c>
      <c r="K73" s="3">
        <v>60.7</v>
      </c>
      <c r="L73" s="3">
        <v>48.3</v>
      </c>
      <c r="M73" s="3">
        <v>35.200000000000003</v>
      </c>
      <c r="N73" s="3">
        <v>23.7</v>
      </c>
      <c r="O73" s="3">
        <v>45.1</v>
      </c>
      <c r="P73" s="3">
        <f t="shared" si="5"/>
        <v>45.116666666666674</v>
      </c>
      <c r="R73" s="3">
        <f t="shared" si="6"/>
        <v>43.699999999999996</v>
      </c>
      <c r="S73" s="3">
        <f t="shared" si="7"/>
        <v>68.033333333333331</v>
      </c>
      <c r="T73" s="3">
        <f t="shared" si="8"/>
        <v>48.066666666666663</v>
      </c>
      <c r="U73" s="3">
        <f t="shared" si="9"/>
        <v>20.666666666666668</v>
      </c>
      <c r="X73" s="7" t="s">
        <v>153</v>
      </c>
      <c r="Y73" s="7">
        <v>44.4983</v>
      </c>
      <c r="Z73" s="7">
        <v>-88.111900000000006</v>
      </c>
      <c r="AA73" s="7">
        <v>207.9</v>
      </c>
      <c r="AB73" s="7" t="s">
        <v>440</v>
      </c>
      <c r="AC73" s="7" t="s">
        <v>152</v>
      </c>
    </row>
    <row r="74" spans="1:31">
      <c r="A74" s="7" t="s">
        <v>154</v>
      </c>
      <c r="B74" s="7" t="s">
        <v>155</v>
      </c>
      <c r="C74" s="3">
        <v>21</v>
      </c>
      <c r="D74" s="3">
        <v>23.9</v>
      </c>
      <c r="E74" s="3">
        <v>34</v>
      </c>
      <c r="F74" s="3">
        <v>45.2</v>
      </c>
      <c r="G74" s="3">
        <v>56.8</v>
      </c>
      <c r="H74" s="3">
        <v>66.8</v>
      </c>
      <c r="I74" s="3">
        <v>71.7</v>
      </c>
      <c r="J74" s="3">
        <v>70.099999999999994</v>
      </c>
      <c r="K74" s="3">
        <v>62.7</v>
      </c>
      <c r="L74" s="3">
        <v>50.6</v>
      </c>
      <c r="M74" s="3">
        <v>37.5</v>
      </c>
      <c r="N74" s="3">
        <v>26.7</v>
      </c>
      <c r="O74" s="3">
        <v>47.3</v>
      </c>
      <c r="P74" s="3">
        <f t="shared" si="5"/>
        <v>47.25</v>
      </c>
      <c r="R74" s="3">
        <f t="shared" si="6"/>
        <v>45.333333333333336</v>
      </c>
      <c r="S74" s="3">
        <f t="shared" si="7"/>
        <v>69.533333333333331</v>
      </c>
      <c r="T74" s="3">
        <f t="shared" si="8"/>
        <v>50.266666666666673</v>
      </c>
      <c r="U74" s="3">
        <f t="shared" si="9"/>
        <v>23.866666666666664</v>
      </c>
      <c r="X74" s="7" t="s">
        <v>155</v>
      </c>
      <c r="Y74" s="7">
        <v>42.9375</v>
      </c>
      <c r="Z74" s="7">
        <v>-88.029700000000005</v>
      </c>
      <c r="AA74" s="7">
        <v>235.9</v>
      </c>
      <c r="AB74" s="7" t="s">
        <v>440</v>
      </c>
      <c r="AC74" s="7" t="s">
        <v>154</v>
      </c>
    </row>
    <row r="75" spans="1:31">
      <c r="A75" s="7" t="s">
        <v>156</v>
      </c>
      <c r="B75" s="7" t="s">
        <v>157</v>
      </c>
      <c r="C75" s="3">
        <v>15.9</v>
      </c>
      <c r="D75" s="3">
        <v>19.600000000000001</v>
      </c>
      <c r="E75" s="3">
        <v>31.3</v>
      </c>
      <c r="F75" s="3">
        <v>44</v>
      </c>
      <c r="G75" s="3">
        <v>56.6</v>
      </c>
      <c r="H75" s="3">
        <v>66.3</v>
      </c>
      <c r="I75" s="3">
        <v>70.099999999999994</v>
      </c>
      <c r="J75" s="3">
        <v>68.3</v>
      </c>
      <c r="K75" s="3">
        <v>60.4</v>
      </c>
      <c r="L75" s="3">
        <v>47.8</v>
      </c>
      <c r="M75" s="3">
        <v>34.1</v>
      </c>
      <c r="N75" s="3">
        <v>21.8</v>
      </c>
      <c r="O75" s="3">
        <v>44.7</v>
      </c>
      <c r="P75" s="3">
        <f t="shared" si="5"/>
        <v>44.68333333333333</v>
      </c>
      <c r="R75" s="3">
        <f t="shared" si="6"/>
        <v>43.966666666666669</v>
      </c>
      <c r="S75" s="3">
        <f t="shared" si="7"/>
        <v>68.233333333333334</v>
      </c>
      <c r="T75" s="3">
        <f t="shared" si="8"/>
        <v>47.43333333333333</v>
      </c>
      <c r="U75" s="3">
        <f t="shared" si="9"/>
        <v>19.100000000000001</v>
      </c>
      <c r="X75" s="7" t="s">
        <v>157</v>
      </c>
      <c r="Y75" s="7">
        <v>44.118600000000001</v>
      </c>
      <c r="Z75" s="7">
        <v>-89.535799999999995</v>
      </c>
      <c r="AA75" s="7">
        <v>332.8</v>
      </c>
      <c r="AB75" s="7" t="s">
        <v>440</v>
      </c>
      <c r="AC75" s="7" t="s">
        <v>156</v>
      </c>
      <c r="AD75" s="7" t="s">
        <v>441</v>
      </c>
    </row>
    <row r="76" spans="1:31">
      <c r="A76" s="7" t="s">
        <v>158</v>
      </c>
      <c r="B76" s="7" t="s">
        <v>159</v>
      </c>
      <c r="C76" s="3">
        <v>17.2</v>
      </c>
      <c r="D76" s="3">
        <v>20.7</v>
      </c>
      <c r="E76" s="3">
        <v>31.5</v>
      </c>
      <c r="F76" s="3">
        <v>43.7</v>
      </c>
      <c r="G76" s="3">
        <v>55.5</v>
      </c>
      <c r="H76" s="3">
        <v>65.5</v>
      </c>
      <c r="I76" s="3">
        <v>69.2</v>
      </c>
      <c r="J76" s="3">
        <v>67.400000000000006</v>
      </c>
      <c r="K76" s="3">
        <v>60.1</v>
      </c>
      <c r="L76" s="3">
        <v>47.9</v>
      </c>
      <c r="M76" s="3">
        <v>34.799999999999997</v>
      </c>
      <c r="N76" s="3">
        <v>23.3</v>
      </c>
      <c r="O76" s="3">
        <v>44.7</v>
      </c>
      <c r="P76" s="3">
        <f t="shared" si="5"/>
        <v>44.733333333333327</v>
      </c>
      <c r="R76" s="3">
        <f t="shared" si="6"/>
        <v>43.566666666666663</v>
      </c>
      <c r="S76" s="3">
        <f t="shared" si="7"/>
        <v>67.36666666666666</v>
      </c>
      <c r="T76" s="3">
        <f t="shared" si="8"/>
        <v>47.6</v>
      </c>
      <c r="U76" s="3">
        <f t="shared" si="9"/>
        <v>20.400000000000002</v>
      </c>
      <c r="X76" s="7" t="s">
        <v>159</v>
      </c>
      <c r="Y76" s="7">
        <v>43.331699999999998</v>
      </c>
      <c r="Z76" s="7">
        <v>-88.411699999999996</v>
      </c>
      <c r="AA76" s="7">
        <v>292.89999999999998</v>
      </c>
      <c r="AB76" s="7" t="s">
        <v>440</v>
      </c>
      <c r="AC76" s="7" t="s">
        <v>158</v>
      </c>
    </row>
    <row r="77" spans="1:31">
      <c r="A77" s="7" t="s">
        <v>160</v>
      </c>
      <c r="B77" s="7" t="s">
        <v>161</v>
      </c>
      <c r="C77" s="3">
        <v>12.2</v>
      </c>
      <c r="D77" s="3">
        <v>15.8</v>
      </c>
      <c r="E77" s="3">
        <v>28.5</v>
      </c>
      <c r="F77" s="3">
        <v>41.2</v>
      </c>
      <c r="G77" s="3">
        <v>53.8</v>
      </c>
      <c r="H77" s="3">
        <v>63.1</v>
      </c>
      <c r="I77" s="3">
        <v>67.099999999999994</v>
      </c>
      <c r="J77" s="3">
        <v>65</v>
      </c>
      <c r="K77" s="3">
        <v>57</v>
      </c>
      <c r="L77" s="3">
        <v>44.7</v>
      </c>
      <c r="M77" s="3">
        <v>31.1</v>
      </c>
      <c r="N77" s="3">
        <v>18.399999999999999</v>
      </c>
      <c r="O77" s="3">
        <v>41.5</v>
      </c>
      <c r="P77" s="3">
        <f t="shared" si="5"/>
        <v>41.491666666666667</v>
      </c>
      <c r="R77" s="3">
        <f t="shared" si="6"/>
        <v>41.166666666666664</v>
      </c>
      <c r="S77" s="3">
        <f t="shared" si="7"/>
        <v>65.066666666666663</v>
      </c>
      <c r="T77" s="3">
        <f t="shared" si="8"/>
        <v>44.266666666666673</v>
      </c>
      <c r="U77" s="3">
        <f t="shared" si="9"/>
        <v>15.466666666666667</v>
      </c>
      <c r="X77" s="7" t="s">
        <v>161</v>
      </c>
      <c r="Y77" s="7">
        <v>46.0261</v>
      </c>
      <c r="Z77" s="7">
        <v>-91.444199999999995</v>
      </c>
      <c r="AA77" s="7">
        <v>367</v>
      </c>
      <c r="AB77" s="7" t="s">
        <v>440</v>
      </c>
      <c r="AC77" s="7" t="s">
        <v>160</v>
      </c>
    </row>
    <row r="78" spans="1:31">
      <c r="A78" s="7" t="s">
        <v>162</v>
      </c>
      <c r="B78" s="7" t="s">
        <v>163</v>
      </c>
      <c r="C78" s="3">
        <v>13.5</v>
      </c>
      <c r="D78" s="3">
        <v>17.8</v>
      </c>
      <c r="E78" s="3">
        <v>30</v>
      </c>
      <c r="F78" s="3">
        <v>43</v>
      </c>
      <c r="G78" s="3">
        <v>55.6</v>
      </c>
      <c r="H78" s="3">
        <v>64.7</v>
      </c>
      <c r="I78" s="3">
        <v>68.7</v>
      </c>
      <c r="J78" s="3">
        <v>66.5</v>
      </c>
      <c r="K78" s="3">
        <v>59.4</v>
      </c>
      <c r="L78" s="3">
        <v>46.3</v>
      </c>
      <c r="M78" s="3">
        <v>32.4</v>
      </c>
      <c r="N78" s="3">
        <v>19.7</v>
      </c>
      <c r="O78" s="3">
        <v>43.1</v>
      </c>
      <c r="P78" s="3">
        <f t="shared" si="5"/>
        <v>43.133333333333333</v>
      </c>
      <c r="R78" s="3">
        <f t="shared" si="6"/>
        <v>42.866666666666667</v>
      </c>
      <c r="S78" s="3">
        <f t="shared" si="7"/>
        <v>66.63333333333334</v>
      </c>
      <c r="T78" s="3">
        <f t="shared" si="8"/>
        <v>46.033333333333331</v>
      </c>
      <c r="U78" s="3">
        <f t="shared" si="9"/>
        <v>17</v>
      </c>
      <c r="X78" s="7" t="s">
        <v>163</v>
      </c>
      <c r="Y78" s="7">
        <v>46.000300000000003</v>
      </c>
      <c r="Z78" s="7">
        <v>-91.507499999999993</v>
      </c>
      <c r="AA78" s="7">
        <v>365.8</v>
      </c>
      <c r="AB78" s="7" t="s">
        <v>440</v>
      </c>
      <c r="AC78" s="7" t="s">
        <v>162</v>
      </c>
    </row>
    <row r="79" spans="1:31">
      <c r="A79" s="7" t="s">
        <v>164</v>
      </c>
      <c r="B79" s="7" t="s">
        <v>165</v>
      </c>
      <c r="C79" s="3">
        <v>16.899999999999999</v>
      </c>
      <c r="D79" s="3">
        <v>21.1</v>
      </c>
      <c r="E79" s="3">
        <v>33.1</v>
      </c>
      <c r="F79" s="3">
        <v>45.9</v>
      </c>
      <c r="G79" s="3">
        <v>57.4</v>
      </c>
      <c r="H79" s="3">
        <v>67.400000000000006</v>
      </c>
      <c r="I79" s="3">
        <v>71.3</v>
      </c>
      <c r="J79" s="3">
        <v>69.400000000000006</v>
      </c>
      <c r="K79" s="3">
        <v>61.2</v>
      </c>
      <c r="L79" s="3">
        <v>48.8</v>
      </c>
      <c r="M79" s="3">
        <v>36.1</v>
      </c>
      <c r="N79" s="3">
        <v>23.6</v>
      </c>
      <c r="O79" s="3">
        <v>46</v>
      </c>
      <c r="P79" s="3">
        <f t="shared" si="5"/>
        <v>46.016666666666673</v>
      </c>
      <c r="R79" s="3">
        <f t="shared" si="6"/>
        <v>45.466666666666669</v>
      </c>
      <c r="S79" s="3">
        <f t="shared" si="7"/>
        <v>69.36666666666666</v>
      </c>
      <c r="T79" s="3">
        <f t="shared" si="8"/>
        <v>48.699999999999996</v>
      </c>
      <c r="U79" s="3">
        <f t="shared" si="9"/>
        <v>20.533333333333335</v>
      </c>
      <c r="X79" s="7" t="s">
        <v>165</v>
      </c>
      <c r="Y79" s="7">
        <v>43.654200000000003</v>
      </c>
      <c r="Z79" s="7">
        <v>-90.3339</v>
      </c>
      <c r="AA79" s="7">
        <v>286.5</v>
      </c>
      <c r="AB79" s="7" t="s">
        <v>440</v>
      </c>
      <c r="AC79" s="7" t="s">
        <v>164</v>
      </c>
    </row>
    <row r="80" spans="1:31">
      <c r="A80" s="7" t="s">
        <v>166</v>
      </c>
      <c r="B80" s="7" t="s">
        <v>167</v>
      </c>
      <c r="C80" s="3">
        <v>15.1</v>
      </c>
      <c r="D80" s="3">
        <v>18.5</v>
      </c>
      <c r="E80" s="3">
        <v>30.4</v>
      </c>
      <c r="F80" s="3">
        <v>43.2</v>
      </c>
      <c r="G80" s="3">
        <v>54.9</v>
      </c>
      <c r="H80" s="3">
        <v>65.099999999999994</v>
      </c>
      <c r="I80" s="3">
        <v>68.900000000000006</v>
      </c>
      <c r="J80" s="3">
        <v>66.599999999999994</v>
      </c>
      <c r="K80" s="3">
        <v>58.6</v>
      </c>
      <c r="L80" s="3">
        <v>46.8</v>
      </c>
      <c r="M80" s="3">
        <v>33.700000000000003</v>
      </c>
      <c r="N80" s="3">
        <v>21.7</v>
      </c>
      <c r="O80" s="3">
        <v>43.6</v>
      </c>
      <c r="P80" s="3">
        <f t="shared" si="5"/>
        <v>43.625000000000007</v>
      </c>
      <c r="R80" s="3">
        <f t="shared" si="6"/>
        <v>42.833333333333336</v>
      </c>
      <c r="S80" s="3">
        <f t="shared" si="7"/>
        <v>66.86666666666666</v>
      </c>
      <c r="T80" s="3">
        <f t="shared" si="8"/>
        <v>46.366666666666674</v>
      </c>
      <c r="U80" s="3">
        <f t="shared" si="9"/>
        <v>18.433333333333334</v>
      </c>
      <c r="X80" s="7" t="s">
        <v>167</v>
      </c>
      <c r="Y80" s="7">
        <v>43.6342</v>
      </c>
      <c r="Z80" s="7">
        <v>-90.379199999999997</v>
      </c>
      <c r="AA80" s="7">
        <v>317.89999999999998</v>
      </c>
      <c r="AB80" s="7" t="s">
        <v>440</v>
      </c>
      <c r="AC80" s="7" t="s">
        <v>166</v>
      </c>
    </row>
    <row r="81" spans="1:31">
      <c r="A81" s="7" t="s">
        <v>168</v>
      </c>
      <c r="B81" s="7" t="s">
        <v>169</v>
      </c>
      <c r="C81" s="3">
        <v>19.399999999999999</v>
      </c>
      <c r="D81" s="3">
        <v>22.4</v>
      </c>
      <c r="E81" s="3">
        <v>32.299999999999997</v>
      </c>
      <c r="F81" s="3">
        <v>43.7</v>
      </c>
      <c r="G81" s="3">
        <v>55.3</v>
      </c>
      <c r="H81" s="3">
        <v>65.2</v>
      </c>
      <c r="I81" s="3">
        <v>70.5</v>
      </c>
      <c r="J81" s="3">
        <v>69</v>
      </c>
      <c r="K81" s="3">
        <v>61.5</v>
      </c>
      <c r="L81" s="3">
        <v>49.2</v>
      </c>
      <c r="M81" s="3">
        <v>36.700000000000003</v>
      </c>
      <c r="N81" s="3">
        <v>25.7</v>
      </c>
      <c r="O81" s="3">
        <v>45.9</v>
      </c>
      <c r="P81" s="3">
        <f t="shared" si="5"/>
        <v>45.908333333333339</v>
      </c>
      <c r="R81" s="3">
        <f t="shared" si="6"/>
        <v>43.766666666666673</v>
      </c>
      <c r="S81" s="3">
        <f t="shared" si="7"/>
        <v>68.233333333333334</v>
      </c>
      <c r="T81" s="3">
        <f t="shared" si="8"/>
        <v>49.133333333333333</v>
      </c>
      <c r="U81" s="3">
        <f t="shared" si="9"/>
        <v>22.5</v>
      </c>
      <c r="X81" s="7" t="s">
        <v>169</v>
      </c>
      <c r="Y81" s="7">
        <v>43.640799999999999</v>
      </c>
      <c r="Z81" s="7">
        <v>-87.909700000000001</v>
      </c>
      <c r="AA81" s="7">
        <v>232.6</v>
      </c>
      <c r="AB81" s="7" t="s">
        <v>440</v>
      </c>
      <c r="AC81" s="7" t="s">
        <v>168</v>
      </c>
    </row>
    <row r="82" spans="1:31">
      <c r="A82" s="7" t="s">
        <v>170</v>
      </c>
      <c r="B82" s="7" t="s">
        <v>171</v>
      </c>
      <c r="C82" s="3">
        <v>12.3</v>
      </c>
      <c r="D82" s="3">
        <v>16.5</v>
      </c>
      <c r="E82" s="3">
        <v>28.7</v>
      </c>
      <c r="F82" s="3">
        <v>42.9</v>
      </c>
      <c r="G82" s="3">
        <v>55.3</v>
      </c>
      <c r="H82" s="3">
        <v>64.7</v>
      </c>
      <c r="I82" s="3">
        <v>69.099999999999994</v>
      </c>
      <c r="J82" s="3">
        <v>66.900000000000006</v>
      </c>
      <c r="K82" s="3">
        <v>58.8</v>
      </c>
      <c r="L82" s="3">
        <v>45.9</v>
      </c>
      <c r="M82" s="3">
        <v>31.9</v>
      </c>
      <c r="N82" s="3">
        <v>19.7</v>
      </c>
      <c r="O82" s="3">
        <v>42.7</v>
      </c>
      <c r="P82" s="3">
        <f t="shared" si="5"/>
        <v>42.724999999999994</v>
      </c>
      <c r="R82" s="3">
        <f t="shared" si="6"/>
        <v>42.3</v>
      </c>
      <c r="S82" s="3">
        <f t="shared" si="7"/>
        <v>66.900000000000006</v>
      </c>
      <c r="T82" s="3">
        <f t="shared" si="8"/>
        <v>45.533333333333331</v>
      </c>
      <c r="U82" s="3">
        <f t="shared" si="9"/>
        <v>16.166666666666668</v>
      </c>
      <c r="X82" s="7" t="s">
        <v>171</v>
      </c>
      <c r="Y82" s="7">
        <v>45.223599999999998</v>
      </c>
      <c r="Z82" s="7">
        <v>-91.126900000000006</v>
      </c>
      <c r="AA82" s="7">
        <v>322.2</v>
      </c>
      <c r="AB82" s="7" t="s">
        <v>440</v>
      </c>
      <c r="AC82" s="7" t="s">
        <v>170</v>
      </c>
    </row>
    <row r="83" spans="1:31">
      <c r="A83" s="7" t="s">
        <v>172</v>
      </c>
      <c r="B83" s="7" t="s">
        <v>173</v>
      </c>
      <c r="C83" s="3">
        <v>17</v>
      </c>
      <c r="D83" s="3">
        <v>20.399999999999999</v>
      </c>
      <c r="E83" s="3">
        <v>31.8</v>
      </c>
      <c r="F83" s="3">
        <v>44.3</v>
      </c>
      <c r="G83" s="3">
        <v>56.4</v>
      </c>
      <c r="H83" s="3">
        <v>66</v>
      </c>
      <c r="I83" s="3">
        <v>70.099999999999994</v>
      </c>
      <c r="J83" s="3">
        <v>68.3</v>
      </c>
      <c r="K83" s="3">
        <v>60.9</v>
      </c>
      <c r="L83" s="3">
        <v>48.3</v>
      </c>
      <c r="M83" s="3">
        <v>35.1</v>
      </c>
      <c r="N83" s="3">
        <v>23.3</v>
      </c>
      <c r="O83" s="3">
        <v>45.2</v>
      </c>
      <c r="P83" s="3">
        <f t="shared" si="5"/>
        <v>45.158333333333331</v>
      </c>
      <c r="R83" s="3">
        <f t="shared" si="6"/>
        <v>44.166666666666664</v>
      </c>
      <c r="S83" s="3">
        <f t="shared" si="7"/>
        <v>68.133333333333326</v>
      </c>
      <c r="T83" s="3">
        <f t="shared" si="8"/>
        <v>48.099999999999994</v>
      </c>
      <c r="U83" s="3">
        <f t="shared" si="9"/>
        <v>20.233333333333331</v>
      </c>
      <c r="X83" s="7" t="s">
        <v>173</v>
      </c>
      <c r="Y83" s="7">
        <v>43.438899999999997</v>
      </c>
      <c r="Z83" s="7">
        <v>-88.631399999999999</v>
      </c>
      <c r="AA83" s="7">
        <v>268.5</v>
      </c>
      <c r="AB83" s="7" t="s">
        <v>440</v>
      </c>
      <c r="AC83" s="7" t="s">
        <v>172</v>
      </c>
    </row>
    <row r="84" spans="1:31">
      <c r="A84" s="7" t="s">
        <v>174</v>
      </c>
      <c r="B84" s="7" t="s">
        <v>175</v>
      </c>
      <c r="C84" s="3">
        <v>11.8</v>
      </c>
      <c r="D84" s="3">
        <v>14.6</v>
      </c>
      <c r="E84" s="3">
        <v>25.4</v>
      </c>
      <c r="F84" s="3">
        <v>38.4</v>
      </c>
      <c r="G84" s="3">
        <v>52.3</v>
      </c>
      <c r="H84" s="3">
        <v>62.2</v>
      </c>
      <c r="I84" s="3">
        <v>66.5</v>
      </c>
      <c r="J84" s="3">
        <v>64.8</v>
      </c>
      <c r="K84" s="3">
        <v>56.9</v>
      </c>
      <c r="L84" s="3">
        <v>43.7</v>
      </c>
      <c r="M84" s="3">
        <v>30.2</v>
      </c>
      <c r="N84" s="3">
        <v>18.3</v>
      </c>
      <c r="O84" s="3">
        <v>40.4</v>
      </c>
      <c r="P84" s="3">
        <f t="shared" si="5"/>
        <v>40.424999999999997</v>
      </c>
      <c r="R84" s="3">
        <f t="shared" si="6"/>
        <v>38.699999999999996</v>
      </c>
      <c r="S84" s="3">
        <f t="shared" si="7"/>
        <v>64.5</v>
      </c>
      <c r="T84" s="3">
        <f t="shared" si="8"/>
        <v>43.599999999999994</v>
      </c>
      <c r="U84" s="3">
        <f t="shared" si="9"/>
        <v>14.9</v>
      </c>
      <c r="X84" s="7" t="s">
        <v>175</v>
      </c>
      <c r="Y84" s="7">
        <v>46.462499999999999</v>
      </c>
      <c r="Z84" s="7">
        <v>-90.195599999999999</v>
      </c>
      <c r="AA84" s="7">
        <v>440.1</v>
      </c>
      <c r="AB84" s="7" t="s">
        <v>440</v>
      </c>
      <c r="AC84" s="7" t="s">
        <v>174</v>
      </c>
    </row>
    <row r="85" spans="1:31">
      <c r="A85" s="7" t="s">
        <v>176</v>
      </c>
      <c r="B85" s="7" t="s">
        <v>177</v>
      </c>
      <c r="C85" s="3">
        <v>18.5</v>
      </c>
      <c r="D85" s="3">
        <v>21.5</v>
      </c>
      <c r="E85" s="3">
        <v>32.799999999999997</v>
      </c>
      <c r="F85" s="3">
        <v>45.9</v>
      </c>
      <c r="G85" s="3">
        <v>57.6</v>
      </c>
      <c r="H85" s="3">
        <v>67.599999999999994</v>
      </c>
      <c r="I85" s="3">
        <v>71.400000000000006</v>
      </c>
      <c r="J85" s="3">
        <v>69</v>
      </c>
      <c r="K85" s="3">
        <v>61.6</v>
      </c>
      <c r="L85" s="3">
        <v>49.2</v>
      </c>
      <c r="M85" s="3">
        <v>36.299999999999997</v>
      </c>
      <c r="N85" s="3">
        <v>24.4</v>
      </c>
      <c r="O85" s="3">
        <v>46.3</v>
      </c>
      <c r="P85" s="3">
        <f t="shared" si="5"/>
        <v>46.316666666666663</v>
      </c>
      <c r="R85" s="3">
        <f t="shared" si="6"/>
        <v>45.43333333333333</v>
      </c>
      <c r="S85" s="3">
        <f t="shared" si="7"/>
        <v>69.333333333333329</v>
      </c>
      <c r="T85" s="3">
        <f t="shared" si="8"/>
        <v>49.033333333333339</v>
      </c>
      <c r="U85" s="3">
        <f t="shared" si="9"/>
        <v>21.466666666666669</v>
      </c>
      <c r="X85" s="7" t="s">
        <v>177</v>
      </c>
      <c r="Y85" s="7">
        <v>43.34</v>
      </c>
      <c r="Z85" s="7">
        <v>-88.6006</v>
      </c>
      <c r="AA85" s="7">
        <v>263.3</v>
      </c>
      <c r="AB85" s="7" t="s">
        <v>440</v>
      </c>
      <c r="AC85" s="7" t="s">
        <v>176</v>
      </c>
    </row>
    <row r="86" spans="1:31">
      <c r="A86" s="7" t="s">
        <v>178</v>
      </c>
      <c r="B86" s="7" t="s">
        <v>179</v>
      </c>
      <c r="C86" s="3">
        <v>20.2</v>
      </c>
      <c r="D86" s="3">
        <v>23.4</v>
      </c>
      <c r="E86" s="3">
        <v>33.200000000000003</v>
      </c>
      <c r="F86" s="3">
        <v>44.6</v>
      </c>
      <c r="G86" s="3">
        <v>56.3</v>
      </c>
      <c r="H86" s="3">
        <v>66.3</v>
      </c>
      <c r="I86" s="3">
        <v>71.099999999999994</v>
      </c>
      <c r="J86" s="3">
        <v>69.5</v>
      </c>
      <c r="K86" s="3">
        <v>62.2</v>
      </c>
      <c r="L86" s="3">
        <v>50.3</v>
      </c>
      <c r="M86" s="3">
        <v>37.1</v>
      </c>
      <c r="N86" s="3">
        <v>26.3</v>
      </c>
      <c r="O86" s="3">
        <v>46.7</v>
      </c>
      <c r="P86" s="3">
        <f t="shared" si="5"/>
        <v>46.708333333333336</v>
      </c>
      <c r="R86" s="3">
        <f t="shared" si="6"/>
        <v>44.70000000000001</v>
      </c>
      <c r="S86" s="3">
        <f t="shared" si="7"/>
        <v>68.966666666666654</v>
      </c>
      <c r="T86" s="3">
        <f t="shared" si="8"/>
        <v>49.866666666666667</v>
      </c>
      <c r="U86" s="3">
        <f t="shared" si="9"/>
        <v>23.3</v>
      </c>
      <c r="X86" s="7" t="s">
        <v>179</v>
      </c>
      <c r="Y86" s="7">
        <v>43.319400000000002</v>
      </c>
      <c r="Z86" s="7">
        <v>-88.168099999999995</v>
      </c>
      <c r="AA86" s="7">
        <v>275.2</v>
      </c>
      <c r="AB86" s="7" t="s">
        <v>440</v>
      </c>
      <c r="AC86" s="7" t="s">
        <v>178</v>
      </c>
    </row>
    <row r="87" spans="1:31">
      <c r="A87" s="7" t="s">
        <v>180</v>
      </c>
      <c r="B87" s="7" t="s">
        <v>181</v>
      </c>
      <c r="C87" s="3">
        <v>18.899999999999999</v>
      </c>
      <c r="D87" s="3">
        <v>22.6</v>
      </c>
      <c r="E87" s="3">
        <v>33.9</v>
      </c>
      <c r="F87" s="3">
        <v>45.9</v>
      </c>
      <c r="G87" s="3">
        <v>58.4</v>
      </c>
      <c r="H87" s="3">
        <v>68.400000000000006</v>
      </c>
      <c r="I87" s="3">
        <v>72.400000000000006</v>
      </c>
      <c r="J87" s="3">
        <v>70.599999999999994</v>
      </c>
      <c r="K87" s="3">
        <v>62.7</v>
      </c>
      <c r="L87" s="3">
        <v>50.5</v>
      </c>
      <c r="M87" s="3">
        <v>36.799999999999997</v>
      </c>
      <c r="N87" s="3">
        <v>25.3</v>
      </c>
      <c r="O87" s="3">
        <v>47.2</v>
      </c>
      <c r="P87" s="3">
        <f t="shared" si="5"/>
        <v>47.199999999999996</v>
      </c>
      <c r="R87" s="3">
        <f t="shared" si="6"/>
        <v>46.066666666666663</v>
      </c>
      <c r="S87" s="3">
        <f t="shared" si="7"/>
        <v>70.466666666666669</v>
      </c>
      <c r="T87" s="3">
        <f t="shared" si="8"/>
        <v>50</v>
      </c>
      <c r="U87" s="3">
        <f t="shared" si="9"/>
        <v>22.266666666666669</v>
      </c>
      <c r="X87" s="7" t="s">
        <v>181</v>
      </c>
      <c r="Y87" s="7">
        <v>42.994199999999999</v>
      </c>
      <c r="Z87" s="7">
        <v>-88.804199999999994</v>
      </c>
      <c r="AA87" s="7">
        <v>238.7</v>
      </c>
      <c r="AB87" s="7" t="s">
        <v>440</v>
      </c>
      <c r="AC87" s="7" t="s">
        <v>180</v>
      </c>
    </row>
    <row r="88" spans="1:31">
      <c r="A88" s="7" t="s">
        <v>182</v>
      </c>
      <c r="B88" s="7" t="s">
        <v>183</v>
      </c>
      <c r="C88" s="3">
        <v>15.2</v>
      </c>
      <c r="D88" s="3">
        <v>18.7</v>
      </c>
      <c r="E88" s="3">
        <v>30.8</v>
      </c>
      <c r="F88" s="3">
        <v>43.7</v>
      </c>
      <c r="G88" s="3">
        <v>56.3</v>
      </c>
      <c r="H88" s="3">
        <v>65.7</v>
      </c>
      <c r="I88" s="3">
        <v>69.900000000000006</v>
      </c>
      <c r="J88" s="3">
        <v>67.900000000000006</v>
      </c>
      <c r="K88" s="3">
        <v>60.5</v>
      </c>
      <c r="L88" s="3">
        <v>47.6</v>
      </c>
      <c r="M88" s="3">
        <v>33.6</v>
      </c>
      <c r="N88" s="3">
        <v>21.3</v>
      </c>
      <c r="O88" s="3">
        <v>44.3</v>
      </c>
      <c r="P88" s="3">
        <f t="shared" si="5"/>
        <v>44.266666666666659</v>
      </c>
      <c r="R88" s="3">
        <f t="shared" si="6"/>
        <v>43.6</v>
      </c>
      <c r="S88" s="3">
        <f t="shared" si="7"/>
        <v>67.833333333333343</v>
      </c>
      <c r="T88" s="3">
        <f t="shared" si="8"/>
        <v>47.233333333333327</v>
      </c>
      <c r="U88" s="3">
        <f t="shared" si="9"/>
        <v>18.400000000000002</v>
      </c>
      <c r="X88" s="7" t="s">
        <v>183</v>
      </c>
      <c r="Y88" s="7">
        <v>45.082799999999999</v>
      </c>
      <c r="Z88" s="7">
        <v>-91.331400000000002</v>
      </c>
      <c r="AA88" s="7">
        <v>326.10000000000002</v>
      </c>
      <c r="AB88" s="7" t="s">
        <v>440</v>
      </c>
      <c r="AC88" s="7" t="s">
        <v>182</v>
      </c>
    </row>
    <row r="89" spans="1:31">
      <c r="A89" s="7" t="s">
        <v>184</v>
      </c>
      <c r="B89" s="7" t="s">
        <v>185</v>
      </c>
      <c r="C89" s="3">
        <v>12.9</v>
      </c>
      <c r="D89" s="3">
        <v>16.899999999999999</v>
      </c>
      <c r="E89" s="3">
        <v>29.2</v>
      </c>
      <c r="F89" s="3">
        <v>42.6</v>
      </c>
      <c r="G89" s="3">
        <v>54.9</v>
      </c>
      <c r="H89" s="3">
        <v>63.5</v>
      </c>
      <c r="I89" s="3">
        <v>67.3</v>
      </c>
      <c r="J89" s="3">
        <v>65.2</v>
      </c>
      <c r="K89" s="3">
        <v>57.5</v>
      </c>
      <c r="L89" s="3">
        <v>45.4</v>
      </c>
      <c r="M89" s="3">
        <v>31.3</v>
      </c>
      <c r="N89" s="3">
        <v>19.2</v>
      </c>
      <c r="O89" s="3">
        <v>42.2</v>
      </c>
      <c r="P89" s="3">
        <f t="shared" si="5"/>
        <v>42.158333333333331</v>
      </c>
      <c r="R89" s="3">
        <f t="shared" si="6"/>
        <v>42.233333333333327</v>
      </c>
      <c r="S89" s="3">
        <f t="shared" si="7"/>
        <v>65.333333333333329</v>
      </c>
      <c r="T89" s="3">
        <f t="shared" si="8"/>
        <v>44.733333333333341</v>
      </c>
      <c r="U89" s="3">
        <f t="shared" si="9"/>
        <v>16.333333333333332</v>
      </c>
      <c r="X89" s="7" t="s">
        <v>185</v>
      </c>
      <c r="Y89" s="7">
        <v>45.349699999999999</v>
      </c>
      <c r="Z89" s="7">
        <v>-90.7483</v>
      </c>
      <c r="AA89" s="7">
        <v>385.6</v>
      </c>
      <c r="AB89" s="7" t="s">
        <v>440</v>
      </c>
      <c r="AC89" s="7" t="s">
        <v>184</v>
      </c>
    </row>
    <row r="90" spans="1:31">
      <c r="A90" s="7" t="s">
        <v>186</v>
      </c>
      <c r="B90" s="7" t="s">
        <v>187</v>
      </c>
      <c r="C90" s="3">
        <v>24</v>
      </c>
      <c r="D90" s="3">
        <v>27.1</v>
      </c>
      <c r="E90" s="3">
        <v>35.799999999999997</v>
      </c>
      <c r="F90" s="3">
        <v>45</v>
      </c>
      <c r="G90" s="3">
        <v>55.1</v>
      </c>
      <c r="H90" s="3">
        <v>65.099999999999994</v>
      </c>
      <c r="I90" s="3">
        <v>71.900000000000006</v>
      </c>
      <c r="J90" s="3">
        <v>71.099999999999994</v>
      </c>
      <c r="K90" s="3">
        <v>64</v>
      </c>
      <c r="L90" s="3">
        <v>52.4</v>
      </c>
      <c r="M90" s="3">
        <v>40.1</v>
      </c>
      <c r="N90" s="3">
        <v>29.3</v>
      </c>
      <c r="O90" s="3">
        <v>48.4</v>
      </c>
      <c r="P90" s="3">
        <f t="shared" si="5"/>
        <v>48.408333333333331</v>
      </c>
      <c r="R90" s="3">
        <f t="shared" si="6"/>
        <v>45.300000000000004</v>
      </c>
      <c r="S90" s="3">
        <f t="shared" si="7"/>
        <v>69.36666666666666</v>
      </c>
      <c r="T90" s="3">
        <f t="shared" si="8"/>
        <v>52.166666666666664</v>
      </c>
      <c r="U90" s="3">
        <f t="shared" si="9"/>
        <v>26.8</v>
      </c>
      <c r="X90" s="7" t="s">
        <v>187</v>
      </c>
      <c r="Y90" s="7">
        <v>42.5608</v>
      </c>
      <c r="Z90" s="7">
        <v>-87.815600000000003</v>
      </c>
      <c r="AA90" s="7">
        <v>182.9</v>
      </c>
      <c r="AB90" s="7" t="s">
        <v>440</v>
      </c>
      <c r="AC90" s="7" t="s">
        <v>186</v>
      </c>
    </row>
    <row r="91" spans="1:31">
      <c r="A91" s="7" t="s">
        <v>188</v>
      </c>
      <c r="B91" s="7" t="s">
        <v>189</v>
      </c>
      <c r="C91" s="3">
        <v>23.8</v>
      </c>
      <c r="D91" s="3">
        <v>26.8</v>
      </c>
      <c r="E91" s="3">
        <v>36.6</v>
      </c>
      <c r="F91" s="3">
        <v>47.1</v>
      </c>
      <c r="G91" s="3">
        <v>58.1</v>
      </c>
      <c r="H91" s="3">
        <v>67.8</v>
      </c>
      <c r="I91" s="3">
        <v>72.7</v>
      </c>
      <c r="J91" s="3">
        <v>71.2</v>
      </c>
      <c r="K91" s="3">
        <v>63.9</v>
      </c>
      <c r="L91" s="3">
        <v>52.7</v>
      </c>
      <c r="M91" s="3">
        <v>40.1</v>
      </c>
      <c r="N91" s="3">
        <v>29.5</v>
      </c>
      <c r="O91" s="3">
        <v>49.2</v>
      </c>
      <c r="P91" s="3">
        <f t="shared" si="5"/>
        <v>49.191666666666663</v>
      </c>
      <c r="R91" s="3">
        <f t="shared" si="6"/>
        <v>47.266666666666673</v>
      </c>
      <c r="S91" s="3">
        <f t="shared" si="7"/>
        <v>70.566666666666663</v>
      </c>
      <c r="T91" s="3">
        <f t="shared" si="8"/>
        <v>52.233333333333327</v>
      </c>
      <c r="U91" s="3">
        <f t="shared" si="9"/>
        <v>26.7</v>
      </c>
      <c r="X91" s="7" t="s">
        <v>189</v>
      </c>
      <c r="Y91" s="7">
        <v>42.594999999999999</v>
      </c>
      <c r="Z91" s="7">
        <v>-87.938100000000006</v>
      </c>
      <c r="AA91" s="7">
        <v>226.5</v>
      </c>
      <c r="AB91" s="7" t="s">
        <v>440</v>
      </c>
      <c r="AC91" s="7" t="s">
        <v>188</v>
      </c>
    </row>
    <row r="92" spans="1:31">
      <c r="A92" s="7" t="s">
        <v>190</v>
      </c>
      <c r="B92" s="7" t="s">
        <v>191</v>
      </c>
      <c r="C92" s="3">
        <v>19.3</v>
      </c>
      <c r="D92" s="3">
        <v>21.3</v>
      </c>
      <c r="E92" s="3">
        <v>30.4</v>
      </c>
      <c r="F92" s="3">
        <v>41.3</v>
      </c>
      <c r="G92" s="3">
        <v>52</v>
      </c>
      <c r="H92" s="3">
        <v>62.3</v>
      </c>
      <c r="I92" s="3">
        <v>68.2</v>
      </c>
      <c r="J92" s="3">
        <v>67.599999999999994</v>
      </c>
      <c r="K92" s="3">
        <v>60.1</v>
      </c>
      <c r="L92" s="3">
        <v>48.2</v>
      </c>
      <c r="M92" s="3">
        <v>36.200000000000003</v>
      </c>
      <c r="N92" s="3">
        <v>25.4</v>
      </c>
      <c r="O92" s="3">
        <v>44.3</v>
      </c>
      <c r="P92" s="3">
        <f t="shared" si="5"/>
        <v>44.358333333333327</v>
      </c>
      <c r="R92" s="3">
        <f t="shared" si="6"/>
        <v>41.233333333333327</v>
      </c>
      <c r="S92" s="3">
        <f t="shared" si="7"/>
        <v>66.033333333333331</v>
      </c>
      <c r="T92" s="3">
        <f t="shared" si="8"/>
        <v>48.166666666666664</v>
      </c>
      <c r="U92" s="3">
        <f t="shared" si="9"/>
        <v>22</v>
      </c>
      <c r="X92" s="7" t="s">
        <v>191</v>
      </c>
      <c r="Y92" s="7">
        <v>44.462800000000001</v>
      </c>
      <c r="Z92" s="7">
        <v>-87.504999999999995</v>
      </c>
      <c r="AA92" s="7">
        <v>180.7</v>
      </c>
      <c r="AB92" s="7" t="s">
        <v>440</v>
      </c>
      <c r="AC92" s="7" t="s">
        <v>190</v>
      </c>
    </row>
    <row r="93" spans="1:31">
      <c r="A93" s="7" t="s">
        <v>192</v>
      </c>
      <c r="B93" s="7" t="s">
        <v>193</v>
      </c>
      <c r="C93" s="3">
        <v>18.899999999999999</v>
      </c>
      <c r="D93" s="3">
        <v>23.3</v>
      </c>
      <c r="E93" s="3">
        <v>35.799999999999997</v>
      </c>
      <c r="F93" s="3">
        <v>49</v>
      </c>
      <c r="G93" s="3">
        <v>61</v>
      </c>
      <c r="H93" s="3">
        <v>71</v>
      </c>
      <c r="I93" s="3">
        <v>75</v>
      </c>
      <c r="J93" s="3">
        <v>72.8</v>
      </c>
      <c r="K93" s="3">
        <v>64.8</v>
      </c>
      <c r="L93" s="3">
        <v>51.7</v>
      </c>
      <c r="M93" s="3">
        <v>37.6</v>
      </c>
      <c r="N93" s="3">
        <v>25.1</v>
      </c>
      <c r="O93" s="3">
        <v>48.9</v>
      </c>
      <c r="P93" s="3">
        <f t="shared" si="5"/>
        <v>48.833333333333343</v>
      </c>
      <c r="R93" s="3">
        <f t="shared" si="6"/>
        <v>48.6</v>
      </c>
      <c r="S93" s="3">
        <f t="shared" si="7"/>
        <v>72.933333333333337</v>
      </c>
      <c r="T93" s="3">
        <f t="shared" si="8"/>
        <v>51.366666666666667</v>
      </c>
      <c r="U93" s="3">
        <f t="shared" si="9"/>
        <v>22.433333333333334</v>
      </c>
      <c r="X93" s="7" t="s">
        <v>193</v>
      </c>
      <c r="Y93" s="7">
        <v>43.878900000000002</v>
      </c>
      <c r="Z93" s="7">
        <v>-91.252799999999993</v>
      </c>
      <c r="AA93" s="7">
        <v>198.7</v>
      </c>
      <c r="AB93" s="7" t="s">
        <v>440</v>
      </c>
      <c r="AC93" s="7" t="s">
        <v>192</v>
      </c>
      <c r="AE93" s="7">
        <v>72643</v>
      </c>
    </row>
    <row r="94" spans="1:31">
      <c r="A94" s="7" t="s">
        <v>194</v>
      </c>
      <c r="B94" s="7" t="s">
        <v>195</v>
      </c>
      <c r="C94" s="3">
        <v>16</v>
      </c>
      <c r="D94" s="3">
        <v>20.7</v>
      </c>
      <c r="E94" s="3">
        <v>32.799999999999997</v>
      </c>
      <c r="F94" s="3">
        <v>45.7</v>
      </c>
      <c r="G94" s="3">
        <v>57.5</v>
      </c>
      <c r="H94" s="3">
        <v>66.900000000000006</v>
      </c>
      <c r="I94" s="3">
        <v>70.7</v>
      </c>
      <c r="J94" s="3">
        <v>69.2</v>
      </c>
      <c r="K94" s="3">
        <v>61.4</v>
      </c>
      <c r="L94" s="3">
        <v>48.8</v>
      </c>
      <c r="M94" s="3">
        <v>34.700000000000003</v>
      </c>
      <c r="N94" s="3">
        <v>22.3</v>
      </c>
      <c r="O94" s="3">
        <v>45.6</v>
      </c>
      <c r="P94" s="3">
        <f t="shared" si="5"/>
        <v>45.55833333333333</v>
      </c>
      <c r="R94" s="3">
        <f t="shared" si="6"/>
        <v>45.333333333333336</v>
      </c>
      <c r="S94" s="3">
        <f t="shared" si="7"/>
        <v>68.933333333333337</v>
      </c>
      <c r="T94" s="3">
        <f t="shared" si="8"/>
        <v>48.29999999999999</v>
      </c>
      <c r="U94" s="3">
        <f t="shared" si="9"/>
        <v>19.666666666666668</v>
      </c>
      <c r="X94" s="7" t="s">
        <v>195</v>
      </c>
      <c r="Y94" s="7">
        <v>43.822499999999998</v>
      </c>
      <c r="Z94" s="7">
        <v>-91.191400000000002</v>
      </c>
      <c r="AA94" s="7">
        <v>398.4</v>
      </c>
      <c r="AB94" s="7" t="s">
        <v>440</v>
      </c>
      <c r="AC94" s="7" t="s">
        <v>194</v>
      </c>
    </row>
    <row r="95" spans="1:31">
      <c r="A95" s="7" t="s">
        <v>196</v>
      </c>
      <c r="B95" s="7" t="s">
        <v>197</v>
      </c>
      <c r="C95" s="3">
        <v>13.4</v>
      </c>
      <c r="D95" s="3">
        <v>16.7</v>
      </c>
      <c r="E95" s="3">
        <v>28.4</v>
      </c>
      <c r="F95" s="3">
        <v>41.3</v>
      </c>
      <c r="G95" s="3">
        <v>53.3</v>
      </c>
      <c r="H95" s="3">
        <v>62.2</v>
      </c>
      <c r="I95" s="3">
        <v>65.7</v>
      </c>
      <c r="J95" s="3">
        <v>64.099999999999994</v>
      </c>
      <c r="K95" s="3">
        <v>56.7</v>
      </c>
      <c r="L95" s="3">
        <v>44.7</v>
      </c>
      <c r="M95" s="3">
        <v>31.2</v>
      </c>
      <c r="N95" s="3">
        <v>19.8</v>
      </c>
      <c r="O95" s="3">
        <v>41.5</v>
      </c>
      <c r="P95" s="3">
        <f t="shared" si="5"/>
        <v>41.458333333333336</v>
      </c>
      <c r="R95" s="3">
        <f t="shared" si="6"/>
        <v>40.999999999999993</v>
      </c>
      <c r="S95" s="3">
        <f t="shared" si="7"/>
        <v>64</v>
      </c>
      <c r="T95" s="3">
        <f t="shared" si="8"/>
        <v>44.199999999999996</v>
      </c>
      <c r="U95" s="3">
        <f t="shared" si="9"/>
        <v>16.633333333333336</v>
      </c>
      <c r="X95" s="7" t="s">
        <v>197</v>
      </c>
      <c r="Y95" s="7">
        <v>45.465000000000003</v>
      </c>
      <c r="Z95" s="7">
        <v>-91.123599999999996</v>
      </c>
      <c r="AA95" s="7">
        <v>344.4</v>
      </c>
      <c r="AB95" s="7" t="s">
        <v>440</v>
      </c>
      <c r="AC95" s="7" t="s">
        <v>196</v>
      </c>
    </row>
    <row r="96" spans="1:31">
      <c r="A96" s="7" t="s">
        <v>198</v>
      </c>
      <c r="B96" s="7" t="s">
        <v>199</v>
      </c>
      <c r="C96" s="3">
        <v>22.6</v>
      </c>
      <c r="D96" s="3">
        <v>25.7</v>
      </c>
      <c r="E96" s="3">
        <v>35.700000000000003</v>
      </c>
      <c r="F96" s="3">
        <v>48.1</v>
      </c>
      <c r="G96" s="3">
        <v>60</v>
      </c>
      <c r="H96" s="3">
        <v>69.599999999999994</v>
      </c>
      <c r="I96" s="3">
        <v>74.3</v>
      </c>
      <c r="J96" s="3">
        <v>72.3</v>
      </c>
      <c r="K96" s="3">
        <v>65.099999999999994</v>
      </c>
      <c r="L96" s="3">
        <v>52.4</v>
      </c>
      <c r="M96" s="3">
        <v>39.1</v>
      </c>
      <c r="N96" s="3">
        <v>27.8</v>
      </c>
      <c r="O96" s="3">
        <v>49.4</v>
      </c>
      <c r="P96" s="3">
        <f t="shared" si="5"/>
        <v>49.391666666666659</v>
      </c>
      <c r="R96" s="3">
        <f t="shared" si="6"/>
        <v>47.933333333333337</v>
      </c>
      <c r="S96" s="3">
        <f t="shared" si="7"/>
        <v>72.066666666666663</v>
      </c>
      <c r="T96" s="3">
        <f t="shared" si="8"/>
        <v>52.199999999999996</v>
      </c>
      <c r="U96" s="3">
        <f t="shared" si="9"/>
        <v>25.366666666666671</v>
      </c>
      <c r="X96" s="7" t="s">
        <v>199</v>
      </c>
      <c r="Y96" s="7">
        <v>42.6006</v>
      </c>
      <c r="Z96" s="7">
        <v>-88.425299999999993</v>
      </c>
      <c r="AA96" s="7">
        <v>257.89999999999998</v>
      </c>
      <c r="AB96" s="7" t="s">
        <v>440</v>
      </c>
      <c r="AC96" s="7" t="s">
        <v>198</v>
      </c>
    </row>
    <row r="97" spans="1:31">
      <c r="A97" s="7" t="s">
        <v>200</v>
      </c>
      <c r="B97" s="7" t="s">
        <v>201</v>
      </c>
      <c r="C97" s="3">
        <v>19.100000000000001</v>
      </c>
      <c r="D97" s="3">
        <v>22.6</v>
      </c>
      <c r="E97" s="3">
        <v>33.9</v>
      </c>
      <c r="F97" s="3">
        <v>46.4</v>
      </c>
      <c r="G97" s="3">
        <v>58.6</v>
      </c>
      <c r="H97" s="3">
        <v>69.099999999999994</v>
      </c>
      <c r="I97" s="3">
        <v>73</v>
      </c>
      <c r="J97" s="3">
        <v>70.8</v>
      </c>
      <c r="K97" s="3">
        <v>62.9</v>
      </c>
      <c r="L97" s="3">
        <v>50.5</v>
      </c>
      <c r="M97" s="3">
        <v>36.9</v>
      </c>
      <c r="N97" s="3">
        <v>25.1</v>
      </c>
      <c r="O97" s="3">
        <v>47.4</v>
      </c>
      <c r="P97" s="3">
        <f t="shared" si="5"/>
        <v>47.408333333333331</v>
      </c>
      <c r="R97" s="3">
        <f t="shared" si="6"/>
        <v>46.300000000000004</v>
      </c>
      <c r="S97" s="3">
        <f t="shared" si="7"/>
        <v>70.966666666666654</v>
      </c>
      <c r="T97" s="3">
        <f t="shared" si="8"/>
        <v>50.1</v>
      </c>
      <c r="U97" s="3">
        <f t="shared" si="9"/>
        <v>22.266666666666669</v>
      </c>
      <c r="X97" s="7" t="s">
        <v>201</v>
      </c>
      <c r="Y97" s="7">
        <v>43.080300000000001</v>
      </c>
      <c r="Z97" s="7">
        <v>-88.896699999999996</v>
      </c>
      <c r="AA97" s="7">
        <v>247.2</v>
      </c>
      <c r="AB97" s="7" t="s">
        <v>440</v>
      </c>
      <c r="AC97" s="7" t="s">
        <v>200</v>
      </c>
    </row>
    <row r="98" spans="1:31">
      <c r="A98" s="7" t="s">
        <v>202</v>
      </c>
      <c r="B98" s="7" t="s">
        <v>203</v>
      </c>
      <c r="C98" s="3">
        <v>13.4</v>
      </c>
      <c r="D98" s="3">
        <v>16.5</v>
      </c>
      <c r="E98" s="3">
        <v>27.8</v>
      </c>
      <c r="F98" s="3">
        <v>40.1</v>
      </c>
      <c r="G98" s="3">
        <v>53.1</v>
      </c>
      <c r="H98" s="3">
        <v>62.8</v>
      </c>
      <c r="I98" s="3">
        <v>66.8</v>
      </c>
      <c r="J98" s="3">
        <v>64.900000000000006</v>
      </c>
      <c r="K98" s="3">
        <v>57.1</v>
      </c>
      <c r="L98" s="3">
        <v>44.4</v>
      </c>
      <c r="M98" s="3">
        <v>31.4</v>
      </c>
      <c r="N98" s="3">
        <v>19.899999999999999</v>
      </c>
      <c r="O98" s="3">
        <v>41.5</v>
      </c>
      <c r="P98" s="3">
        <f t="shared" si="5"/>
        <v>41.516666666666659</v>
      </c>
      <c r="R98" s="3">
        <f t="shared" si="6"/>
        <v>40.333333333333336</v>
      </c>
      <c r="S98" s="3">
        <f t="shared" si="7"/>
        <v>64.833333333333329</v>
      </c>
      <c r="T98" s="3">
        <f t="shared" si="8"/>
        <v>44.300000000000004</v>
      </c>
      <c r="U98" s="3">
        <f t="shared" si="9"/>
        <v>16.599999999999998</v>
      </c>
      <c r="X98" s="7" t="s">
        <v>203</v>
      </c>
      <c r="Y98" s="7">
        <v>45.333300000000001</v>
      </c>
      <c r="Z98" s="7">
        <v>-88.498099999999994</v>
      </c>
      <c r="AA98" s="7">
        <v>364.5</v>
      </c>
      <c r="AB98" s="7" t="s">
        <v>440</v>
      </c>
      <c r="AC98" s="7" t="s">
        <v>202</v>
      </c>
    </row>
    <row r="99" spans="1:31">
      <c r="A99" s="7" t="s">
        <v>204</v>
      </c>
      <c r="B99" s="7" t="s">
        <v>205</v>
      </c>
      <c r="C99" s="3">
        <v>17.100000000000001</v>
      </c>
      <c r="D99" s="3">
        <v>21.4</v>
      </c>
      <c r="E99" s="3">
        <v>33.799999999999997</v>
      </c>
      <c r="F99" s="3">
        <v>46.6</v>
      </c>
      <c r="G99" s="3">
        <v>58.1</v>
      </c>
      <c r="H99" s="3">
        <v>67.8</v>
      </c>
      <c r="I99" s="3">
        <v>71.400000000000006</v>
      </c>
      <c r="J99" s="3">
        <v>69.5</v>
      </c>
      <c r="K99" s="3">
        <v>61.9</v>
      </c>
      <c r="L99" s="3">
        <v>49.2</v>
      </c>
      <c r="M99" s="3">
        <v>35.6</v>
      </c>
      <c r="N99" s="3">
        <v>23.5</v>
      </c>
      <c r="O99" s="3">
        <v>46.3</v>
      </c>
      <c r="P99" s="3">
        <f t="shared" si="5"/>
        <v>46.324999999999996</v>
      </c>
      <c r="R99" s="3">
        <f t="shared" si="6"/>
        <v>46.166666666666664</v>
      </c>
      <c r="S99" s="3">
        <f t="shared" si="7"/>
        <v>69.566666666666663</v>
      </c>
      <c r="T99" s="3">
        <f t="shared" si="8"/>
        <v>48.9</v>
      </c>
      <c r="U99" s="3">
        <f t="shared" si="9"/>
        <v>20.666666666666668</v>
      </c>
      <c r="X99" s="7" t="s">
        <v>205</v>
      </c>
      <c r="Y99" s="7">
        <v>42.827800000000003</v>
      </c>
      <c r="Z99" s="7">
        <v>-90.788899999999998</v>
      </c>
      <c r="AA99" s="7">
        <v>317</v>
      </c>
      <c r="AB99" s="7" t="s">
        <v>440</v>
      </c>
      <c r="AC99" s="7" t="s">
        <v>204</v>
      </c>
      <c r="AD99" s="7" t="s">
        <v>441</v>
      </c>
    </row>
    <row r="100" spans="1:31">
      <c r="A100" s="7" t="s">
        <v>206</v>
      </c>
      <c r="B100" s="7" t="s">
        <v>207</v>
      </c>
      <c r="C100" s="3">
        <v>11.8</v>
      </c>
      <c r="D100" s="3">
        <v>15</v>
      </c>
      <c r="E100" s="3">
        <v>26</v>
      </c>
      <c r="F100" s="3">
        <v>38.700000000000003</v>
      </c>
      <c r="G100" s="3">
        <v>51.8</v>
      </c>
      <c r="H100" s="3">
        <v>60.2</v>
      </c>
      <c r="I100" s="3">
        <v>64.2</v>
      </c>
      <c r="J100" s="3">
        <v>62.4</v>
      </c>
      <c r="K100" s="3">
        <v>54.8</v>
      </c>
      <c r="L100" s="3">
        <v>43.4</v>
      </c>
      <c r="M100" s="3">
        <v>29.8</v>
      </c>
      <c r="N100" s="3">
        <v>18.100000000000001</v>
      </c>
      <c r="O100" s="3">
        <v>39.700000000000003</v>
      </c>
      <c r="P100" s="3">
        <f t="shared" si="5"/>
        <v>39.68333333333333</v>
      </c>
      <c r="R100" s="3">
        <f t="shared" si="6"/>
        <v>38.833333333333336</v>
      </c>
      <c r="S100" s="3">
        <f t="shared" si="7"/>
        <v>62.266666666666673</v>
      </c>
      <c r="T100" s="3">
        <f t="shared" si="8"/>
        <v>42.666666666666664</v>
      </c>
      <c r="U100" s="3">
        <f t="shared" si="9"/>
        <v>14.966666666666669</v>
      </c>
      <c r="X100" s="7" t="s">
        <v>207</v>
      </c>
      <c r="Y100" s="7">
        <v>45.511899999999997</v>
      </c>
      <c r="Z100" s="7">
        <v>-88.759399999999999</v>
      </c>
      <c r="AA100" s="7">
        <v>516.6</v>
      </c>
      <c r="AB100" s="7" t="s">
        <v>440</v>
      </c>
      <c r="AC100" s="7" t="s">
        <v>206</v>
      </c>
    </row>
    <row r="101" spans="1:31">
      <c r="A101" s="7" t="s">
        <v>208</v>
      </c>
      <c r="B101" s="7" t="s">
        <v>209</v>
      </c>
      <c r="C101" s="3">
        <v>18.5</v>
      </c>
      <c r="D101" s="3">
        <v>22.4</v>
      </c>
      <c r="E101" s="3">
        <v>34</v>
      </c>
      <c r="F101" s="3">
        <v>46.2</v>
      </c>
      <c r="G101" s="3">
        <v>58.9</v>
      </c>
      <c r="H101" s="3">
        <v>68.8</v>
      </c>
      <c r="I101" s="3">
        <v>72.3</v>
      </c>
      <c r="J101" s="3">
        <v>70.099999999999994</v>
      </c>
      <c r="K101" s="3">
        <v>62.1</v>
      </c>
      <c r="L101" s="3">
        <v>50.1</v>
      </c>
      <c r="M101" s="3">
        <v>36.9</v>
      </c>
      <c r="N101" s="3">
        <v>25.2</v>
      </c>
      <c r="O101" s="3">
        <v>47.1</v>
      </c>
      <c r="P101" s="3">
        <f t="shared" si="5"/>
        <v>47.125000000000007</v>
      </c>
      <c r="R101" s="3">
        <f t="shared" si="6"/>
        <v>46.366666666666667</v>
      </c>
      <c r="S101" s="3">
        <f t="shared" si="7"/>
        <v>70.399999999999991</v>
      </c>
      <c r="T101" s="3">
        <f t="shared" si="8"/>
        <v>49.699999999999996</v>
      </c>
      <c r="U101" s="3">
        <f t="shared" si="9"/>
        <v>22.033333333333331</v>
      </c>
      <c r="X101" s="7" t="s">
        <v>209</v>
      </c>
      <c r="Y101" s="7">
        <v>43.3217</v>
      </c>
      <c r="Z101" s="7">
        <v>-89.531099999999995</v>
      </c>
      <c r="AA101" s="7">
        <v>251.2</v>
      </c>
      <c r="AB101" s="7" t="s">
        <v>440</v>
      </c>
      <c r="AC101" s="7" t="s">
        <v>208</v>
      </c>
    </row>
    <row r="102" spans="1:31">
      <c r="A102" s="7" t="s">
        <v>210</v>
      </c>
      <c r="B102" s="7" t="s">
        <v>211</v>
      </c>
      <c r="C102" s="3">
        <v>18.7</v>
      </c>
      <c r="D102" s="3">
        <v>23</v>
      </c>
      <c r="E102" s="3">
        <v>35.5</v>
      </c>
      <c r="F102" s="3">
        <v>47.3</v>
      </c>
      <c r="G102" s="3">
        <v>59.2</v>
      </c>
      <c r="H102" s="3">
        <v>68.599999999999994</v>
      </c>
      <c r="I102" s="3">
        <v>72</v>
      </c>
      <c r="J102" s="3">
        <v>69.8</v>
      </c>
      <c r="K102" s="3">
        <v>62.1</v>
      </c>
      <c r="L102" s="3">
        <v>49.6</v>
      </c>
      <c r="M102" s="3">
        <v>36.799999999999997</v>
      </c>
      <c r="N102" s="3">
        <v>24.7</v>
      </c>
      <c r="O102" s="3">
        <v>47.3</v>
      </c>
      <c r="P102" s="3">
        <f t="shared" si="5"/>
        <v>47.275000000000006</v>
      </c>
      <c r="R102" s="3">
        <f t="shared" si="6"/>
        <v>47.333333333333336</v>
      </c>
      <c r="S102" s="3">
        <f t="shared" si="7"/>
        <v>70.133333333333326</v>
      </c>
      <c r="T102" s="3">
        <f t="shared" si="8"/>
        <v>49.5</v>
      </c>
      <c r="U102" s="3">
        <f t="shared" si="9"/>
        <v>22.133333333333336</v>
      </c>
      <c r="X102" s="7" t="s">
        <v>211</v>
      </c>
      <c r="Y102" s="7">
        <v>43.2119</v>
      </c>
      <c r="Z102" s="7">
        <v>-90.181399999999996</v>
      </c>
      <c r="AA102" s="7">
        <v>218.5</v>
      </c>
      <c r="AB102" s="7" t="s">
        <v>440</v>
      </c>
      <c r="AC102" s="7" t="s">
        <v>210</v>
      </c>
    </row>
    <row r="103" spans="1:31">
      <c r="A103" s="7" t="s">
        <v>212</v>
      </c>
      <c r="B103" s="7" t="s">
        <v>213</v>
      </c>
      <c r="C103" s="3">
        <v>13.3</v>
      </c>
      <c r="D103" s="3">
        <v>17.899999999999999</v>
      </c>
      <c r="E103" s="3">
        <v>30.7</v>
      </c>
      <c r="F103" s="3">
        <v>44.4</v>
      </c>
      <c r="G103" s="3">
        <v>57</v>
      </c>
      <c r="H103" s="3">
        <v>66.3</v>
      </c>
      <c r="I103" s="3">
        <v>70.400000000000006</v>
      </c>
      <c r="J103" s="3">
        <v>68.3</v>
      </c>
      <c r="K103" s="3">
        <v>60.8</v>
      </c>
      <c r="L103" s="3">
        <v>47.6</v>
      </c>
      <c r="M103" s="3">
        <v>32.700000000000003</v>
      </c>
      <c r="N103" s="3">
        <v>19.8</v>
      </c>
      <c r="O103" s="3">
        <v>44.1</v>
      </c>
      <c r="P103" s="3">
        <f t="shared" si="5"/>
        <v>44.1</v>
      </c>
      <c r="R103" s="3">
        <f t="shared" si="6"/>
        <v>44.033333333333331</v>
      </c>
      <c r="S103" s="3">
        <f t="shared" si="7"/>
        <v>68.333333333333329</v>
      </c>
      <c r="T103" s="3">
        <f t="shared" si="8"/>
        <v>47.033333333333339</v>
      </c>
      <c r="U103" s="3">
        <f t="shared" si="9"/>
        <v>17</v>
      </c>
      <c r="X103" s="7" t="s">
        <v>213</v>
      </c>
      <c r="Y103" s="7">
        <v>45.573300000000003</v>
      </c>
      <c r="Z103" s="7">
        <v>-92.485299999999995</v>
      </c>
      <c r="AA103" s="7">
        <v>371.9</v>
      </c>
      <c r="AB103" s="7" t="s">
        <v>440</v>
      </c>
      <c r="AC103" s="7" t="s">
        <v>212</v>
      </c>
    </row>
    <row r="104" spans="1:31">
      <c r="A104" s="7" t="s">
        <v>214</v>
      </c>
      <c r="B104" s="7" t="s">
        <v>215</v>
      </c>
      <c r="C104" s="3">
        <v>18.100000000000001</v>
      </c>
      <c r="D104" s="3">
        <v>22.2</v>
      </c>
      <c r="E104" s="3">
        <v>34.6</v>
      </c>
      <c r="F104" s="3">
        <v>47.8</v>
      </c>
      <c r="G104" s="3">
        <v>59.4</v>
      </c>
      <c r="H104" s="3">
        <v>68.900000000000006</v>
      </c>
      <c r="I104" s="3">
        <v>72.8</v>
      </c>
      <c r="J104" s="3">
        <v>70.7</v>
      </c>
      <c r="K104" s="3">
        <v>63.3</v>
      </c>
      <c r="L104" s="3">
        <v>50.5</v>
      </c>
      <c r="M104" s="3">
        <v>36.5</v>
      </c>
      <c r="N104" s="3">
        <v>24.3</v>
      </c>
      <c r="O104" s="3">
        <v>47.4</v>
      </c>
      <c r="P104" s="3">
        <f t="shared" si="5"/>
        <v>47.42499999999999</v>
      </c>
      <c r="R104" s="3">
        <f t="shared" si="6"/>
        <v>47.266666666666673</v>
      </c>
      <c r="S104" s="3">
        <f t="shared" si="7"/>
        <v>70.8</v>
      </c>
      <c r="T104" s="3">
        <f t="shared" si="8"/>
        <v>50.1</v>
      </c>
      <c r="U104" s="3">
        <f t="shared" si="9"/>
        <v>21.533333333333335</v>
      </c>
      <c r="X104" s="7" t="s">
        <v>215</v>
      </c>
      <c r="Y104" s="7">
        <v>43.2117</v>
      </c>
      <c r="Z104" s="7">
        <v>-91.098600000000005</v>
      </c>
      <c r="AA104" s="7">
        <v>192.9</v>
      </c>
      <c r="AB104" s="7" t="s">
        <v>440</v>
      </c>
      <c r="AC104" s="7" t="s">
        <v>214</v>
      </c>
    </row>
    <row r="105" spans="1:31">
      <c r="A105" s="7" t="s">
        <v>216</v>
      </c>
      <c r="B105" s="7" t="s">
        <v>217</v>
      </c>
      <c r="C105" s="3">
        <v>14.4</v>
      </c>
      <c r="D105" s="3">
        <v>16.5</v>
      </c>
      <c r="E105" s="3">
        <v>26.5</v>
      </c>
      <c r="F105" s="3">
        <v>38</v>
      </c>
      <c r="G105" s="3">
        <v>49.7</v>
      </c>
      <c r="H105" s="3">
        <v>59.7</v>
      </c>
      <c r="I105" s="3">
        <v>66.400000000000006</v>
      </c>
      <c r="J105" s="3">
        <v>65.900000000000006</v>
      </c>
      <c r="K105" s="3">
        <v>58.1</v>
      </c>
      <c r="L105" s="3">
        <v>45.4</v>
      </c>
      <c r="M105" s="3">
        <v>32.9</v>
      </c>
      <c r="N105" s="3">
        <v>21.5</v>
      </c>
      <c r="O105" s="3">
        <v>41.3</v>
      </c>
      <c r="P105" s="3">
        <f t="shared" si="5"/>
        <v>41.25</v>
      </c>
      <c r="R105" s="3">
        <f t="shared" si="6"/>
        <v>38.06666666666667</v>
      </c>
      <c r="S105" s="3">
        <f t="shared" si="7"/>
        <v>64</v>
      </c>
      <c r="T105" s="3">
        <f t="shared" si="8"/>
        <v>45.466666666666669</v>
      </c>
      <c r="U105" s="3">
        <f t="shared" si="9"/>
        <v>17.466666666666665</v>
      </c>
      <c r="X105" s="7" t="s">
        <v>217</v>
      </c>
      <c r="Y105" s="7">
        <v>46.778100000000002</v>
      </c>
      <c r="Z105" s="7">
        <v>-90.765299999999996</v>
      </c>
      <c r="AA105" s="7">
        <v>201.2</v>
      </c>
      <c r="AB105" s="7" t="s">
        <v>440</v>
      </c>
      <c r="AC105" s="7" t="s">
        <v>216</v>
      </c>
    </row>
    <row r="106" spans="1:31">
      <c r="A106" s="7" t="s">
        <v>218</v>
      </c>
      <c r="B106" s="7" t="s">
        <v>219</v>
      </c>
      <c r="C106" s="3">
        <v>19.399999999999999</v>
      </c>
      <c r="D106" s="3">
        <v>23</v>
      </c>
      <c r="E106" s="3">
        <v>34.4</v>
      </c>
      <c r="F106" s="3">
        <v>46.3</v>
      </c>
      <c r="G106" s="3">
        <v>58.1</v>
      </c>
      <c r="H106" s="3">
        <v>68</v>
      </c>
      <c r="I106" s="3">
        <v>71.900000000000006</v>
      </c>
      <c r="J106" s="3">
        <v>69.7</v>
      </c>
      <c r="K106" s="3">
        <v>62</v>
      </c>
      <c r="L106" s="3">
        <v>49.7</v>
      </c>
      <c r="M106" s="3">
        <v>36.700000000000003</v>
      </c>
      <c r="N106" s="3">
        <v>25.3</v>
      </c>
      <c r="O106" s="3">
        <v>47</v>
      </c>
      <c r="P106" s="3">
        <f t="shared" si="5"/>
        <v>47.041666666666664</v>
      </c>
      <c r="R106" s="3">
        <f t="shared" si="6"/>
        <v>46.266666666666659</v>
      </c>
      <c r="S106" s="3">
        <f t="shared" si="7"/>
        <v>69.866666666666674</v>
      </c>
      <c r="T106" s="3">
        <f t="shared" si="8"/>
        <v>49.466666666666669</v>
      </c>
      <c r="U106" s="3">
        <f t="shared" si="9"/>
        <v>22.566666666666666</v>
      </c>
      <c r="X106" s="7" t="s">
        <v>219</v>
      </c>
      <c r="Y106" s="7">
        <v>43.140599999999999</v>
      </c>
      <c r="Z106" s="7">
        <v>-89.345299999999995</v>
      </c>
      <c r="AA106" s="7">
        <v>264</v>
      </c>
      <c r="AB106" s="7" t="s">
        <v>440</v>
      </c>
      <c r="AC106" s="7" t="s">
        <v>218</v>
      </c>
      <c r="AE106" s="7">
        <v>72641</v>
      </c>
    </row>
    <row r="107" spans="1:31">
      <c r="A107" s="7" t="s">
        <v>220</v>
      </c>
      <c r="B107" s="7" t="s">
        <v>221</v>
      </c>
      <c r="C107" s="3">
        <v>19.899999999999999</v>
      </c>
      <c r="D107" s="3">
        <v>22.6</v>
      </c>
      <c r="E107" s="3">
        <v>31.6</v>
      </c>
      <c r="F107" s="3">
        <v>42.2</v>
      </c>
      <c r="G107" s="3">
        <v>52.8</v>
      </c>
      <c r="H107" s="3">
        <v>63</v>
      </c>
      <c r="I107" s="3">
        <v>68.599999999999994</v>
      </c>
      <c r="J107" s="3">
        <v>68</v>
      </c>
      <c r="K107" s="3">
        <v>60.8</v>
      </c>
      <c r="L107" s="3">
        <v>49</v>
      </c>
      <c r="M107" s="3">
        <v>36.700000000000003</v>
      </c>
      <c r="N107" s="3">
        <v>25.8</v>
      </c>
      <c r="O107" s="3">
        <v>45.1</v>
      </c>
      <c r="P107" s="3">
        <f t="shared" si="5"/>
        <v>45.083333333333336</v>
      </c>
      <c r="R107" s="3">
        <f t="shared" si="6"/>
        <v>42.2</v>
      </c>
      <c r="S107" s="3">
        <f t="shared" si="7"/>
        <v>66.533333333333331</v>
      </c>
      <c r="T107" s="3">
        <f t="shared" si="8"/>
        <v>48.833333333333336</v>
      </c>
      <c r="U107" s="3">
        <f t="shared" si="9"/>
        <v>22.766666666666669</v>
      </c>
      <c r="X107" s="7" t="s">
        <v>221</v>
      </c>
      <c r="Y107" s="7">
        <v>44.0869</v>
      </c>
      <c r="Z107" s="7">
        <v>-87.652199999999993</v>
      </c>
      <c r="AA107" s="7">
        <v>178</v>
      </c>
      <c r="AB107" s="7" t="s">
        <v>440</v>
      </c>
      <c r="AC107" s="7" t="s">
        <v>220</v>
      </c>
      <c r="AD107" s="7" t="s">
        <v>441</v>
      </c>
    </row>
    <row r="108" spans="1:31">
      <c r="A108" s="7" t="s">
        <v>222</v>
      </c>
      <c r="B108" s="7" t="s">
        <v>223</v>
      </c>
      <c r="C108" s="3">
        <v>17.8</v>
      </c>
      <c r="D108" s="3">
        <v>20.6</v>
      </c>
      <c r="E108" s="3">
        <v>30</v>
      </c>
      <c r="F108" s="3">
        <v>41.9</v>
      </c>
      <c r="G108" s="3">
        <v>54.2</v>
      </c>
      <c r="H108" s="3">
        <v>64.599999999999994</v>
      </c>
      <c r="I108" s="3">
        <v>69.900000000000006</v>
      </c>
      <c r="J108" s="3">
        <v>68.599999999999994</v>
      </c>
      <c r="K108" s="3">
        <v>60.8</v>
      </c>
      <c r="L108" s="3">
        <v>48.2</v>
      </c>
      <c r="M108" s="3">
        <v>35.799999999999997</v>
      </c>
      <c r="N108" s="3">
        <v>24.3</v>
      </c>
      <c r="O108" s="3">
        <v>44.7</v>
      </c>
      <c r="P108" s="3">
        <f t="shared" si="5"/>
        <v>44.724999999999994</v>
      </c>
      <c r="R108" s="3">
        <f t="shared" si="6"/>
        <v>42.033333333333339</v>
      </c>
      <c r="S108" s="3">
        <f t="shared" si="7"/>
        <v>67.7</v>
      </c>
      <c r="T108" s="3">
        <f t="shared" si="8"/>
        <v>48.266666666666673</v>
      </c>
      <c r="U108" s="3">
        <f t="shared" si="9"/>
        <v>20.900000000000002</v>
      </c>
      <c r="X108" s="7" t="s">
        <v>223</v>
      </c>
      <c r="Y108" s="7">
        <v>45.098300000000002</v>
      </c>
      <c r="Z108" s="7">
        <v>-87.623599999999996</v>
      </c>
      <c r="AA108" s="7">
        <v>179.5</v>
      </c>
      <c r="AB108" s="7" t="s">
        <v>440</v>
      </c>
      <c r="AC108" s="7" t="s">
        <v>222</v>
      </c>
    </row>
    <row r="109" spans="1:31">
      <c r="A109" s="7" t="s">
        <v>224</v>
      </c>
      <c r="B109" s="7" t="s">
        <v>225</v>
      </c>
      <c r="C109" s="3">
        <v>17.3</v>
      </c>
      <c r="D109" s="3">
        <v>20</v>
      </c>
      <c r="E109" s="3">
        <v>31.6</v>
      </c>
      <c r="F109" s="3">
        <v>44.2</v>
      </c>
      <c r="G109" s="3">
        <v>56.6</v>
      </c>
      <c r="H109" s="3">
        <v>66.5</v>
      </c>
      <c r="I109" s="3">
        <v>70.3</v>
      </c>
      <c r="J109" s="3">
        <v>68.099999999999994</v>
      </c>
      <c r="K109" s="3">
        <v>60.4</v>
      </c>
      <c r="L109" s="3">
        <v>48.2</v>
      </c>
      <c r="M109" s="3">
        <v>34.9</v>
      </c>
      <c r="N109" s="3">
        <v>23.4</v>
      </c>
      <c r="O109" s="3">
        <v>45.1</v>
      </c>
      <c r="P109" s="3">
        <f t="shared" si="5"/>
        <v>45.125</v>
      </c>
      <c r="R109" s="3">
        <f t="shared" si="6"/>
        <v>44.133333333333333</v>
      </c>
      <c r="S109" s="3">
        <f t="shared" si="7"/>
        <v>68.3</v>
      </c>
      <c r="T109" s="3">
        <f t="shared" si="8"/>
        <v>47.833333333333336</v>
      </c>
      <c r="U109" s="3">
        <f t="shared" si="9"/>
        <v>20.233333333333334</v>
      </c>
      <c r="X109" s="7" t="s">
        <v>225</v>
      </c>
      <c r="Y109" s="7">
        <v>43.702800000000003</v>
      </c>
      <c r="Z109" s="7">
        <v>-88.998900000000006</v>
      </c>
      <c r="AA109" s="7">
        <v>262.39999999999998</v>
      </c>
      <c r="AB109" s="7" t="s">
        <v>440</v>
      </c>
      <c r="AC109" s="7" t="s">
        <v>224</v>
      </c>
    </row>
    <row r="110" spans="1:31">
      <c r="A110" s="7" t="s">
        <v>226</v>
      </c>
      <c r="B110" s="7" t="s">
        <v>227</v>
      </c>
      <c r="C110" s="3">
        <v>14.3</v>
      </c>
      <c r="D110" s="3">
        <v>17.8</v>
      </c>
      <c r="E110" s="3">
        <v>29.9</v>
      </c>
      <c r="F110" s="3">
        <v>43</v>
      </c>
      <c r="G110" s="3">
        <v>55.7</v>
      </c>
      <c r="H110" s="3">
        <v>65.5</v>
      </c>
      <c r="I110" s="3">
        <v>69.7</v>
      </c>
      <c r="J110" s="3">
        <v>67.5</v>
      </c>
      <c r="K110" s="3">
        <v>59.3</v>
      </c>
      <c r="L110" s="3">
        <v>46.7</v>
      </c>
      <c r="M110" s="3">
        <v>32.9</v>
      </c>
      <c r="N110" s="3">
        <v>20.3</v>
      </c>
      <c r="O110" s="3">
        <v>43.5</v>
      </c>
      <c r="P110" s="3">
        <f t="shared" si="5"/>
        <v>43.54999999999999</v>
      </c>
      <c r="R110" s="3">
        <f t="shared" si="6"/>
        <v>42.866666666666674</v>
      </c>
      <c r="S110" s="3">
        <f t="shared" si="7"/>
        <v>67.566666666666663</v>
      </c>
      <c r="T110" s="3">
        <f t="shared" si="8"/>
        <v>46.300000000000004</v>
      </c>
      <c r="U110" s="3">
        <f t="shared" si="9"/>
        <v>17.466666666666669</v>
      </c>
      <c r="X110" s="7" t="s">
        <v>227</v>
      </c>
      <c r="Y110" s="7">
        <v>44.641100000000002</v>
      </c>
      <c r="Z110" s="7">
        <v>-90.133300000000006</v>
      </c>
      <c r="AA110" s="7">
        <v>377</v>
      </c>
      <c r="AB110" s="7" t="s">
        <v>440</v>
      </c>
      <c r="AC110" s="7" t="s">
        <v>226</v>
      </c>
      <c r="AD110" s="7" t="s">
        <v>441</v>
      </c>
    </row>
    <row r="111" spans="1:31">
      <c r="A111" s="7" t="s">
        <v>228</v>
      </c>
      <c r="B111" s="7" t="s">
        <v>229</v>
      </c>
      <c r="C111" s="3">
        <v>14.8</v>
      </c>
      <c r="D111" s="3">
        <v>18.5</v>
      </c>
      <c r="E111" s="3">
        <v>30.4</v>
      </c>
      <c r="F111" s="3">
        <v>43.6</v>
      </c>
      <c r="G111" s="3">
        <v>56</v>
      </c>
      <c r="H111" s="3">
        <v>65.2</v>
      </c>
      <c r="I111" s="3">
        <v>69</v>
      </c>
      <c r="J111" s="3">
        <v>67.3</v>
      </c>
      <c r="K111" s="3">
        <v>59.3</v>
      </c>
      <c r="L111" s="3">
        <v>46.5</v>
      </c>
      <c r="M111" s="3">
        <v>33</v>
      </c>
      <c r="N111" s="3">
        <v>20.6</v>
      </c>
      <c r="O111" s="3">
        <v>43.7</v>
      </c>
      <c r="P111" s="3">
        <f t="shared" si="5"/>
        <v>43.683333333333337</v>
      </c>
      <c r="R111" s="3">
        <f t="shared" si="6"/>
        <v>43.333333333333336</v>
      </c>
      <c r="S111" s="3">
        <f t="shared" si="7"/>
        <v>67.166666666666671</v>
      </c>
      <c r="T111" s="3">
        <f t="shared" si="8"/>
        <v>46.266666666666673</v>
      </c>
      <c r="U111" s="3">
        <f t="shared" si="9"/>
        <v>17.966666666666669</v>
      </c>
      <c r="X111" s="7" t="s">
        <v>229</v>
      </c>
      <c r="Y111" s="7">
        <v>44.638100000000001</v>
      </c>
      <c r="Z111" s="7">
        <v>-90.1875</v>
      </c>
      <c r="AA111" s="7">
        <v>382.5</v>
      </c>
      <c r="AB111" s="7" t="s">
        <v>440</v>
      </c>
      <c r="AC111" s="7" t="s">
        <v>228</v>
      </c>
    </row>
    <row r="112" spans="1:31">
      <c r="A112" s="7" t="s">
        <v>230</v>
      </c>
      <c r="B112" s="7" t="s">
        <v>231</v>
      </c>
      <c r="C112" s="3">
        <v>14.8</v>
      </c>
      <c r="D112" s="3">
        <v>18.600000000000001</v>
      </c>
      <c r="E112" s="3">
        <v>30.5</v>
      </c>
      <c r="F112" s="3">
        <v>43.5</v>
      </c>
      <c r="G112" s="3">
        <v>55.9</v>
      </c>
      <c r="H112" s="3">
        <v>65.7</v>
      </c>
      <c r="I112" s="3">
        <v>69.5</v>
      </c>
      <c r="J112" s="3">
        <v>67.400000000000006</v>
      </c>
      <c r="K112" s="3">
        <v>59.3</v>
      </c>
      <c r="L112" s="3">
        <v>47</v>
      </c>
      <c r="M112" s="3">
        <v>33.5</v>
      </c>
      <c r="N112" s="3">
        <v>21.3</v>
      </c>
      <c r="O112" s="3">
        <v>43.9</v>
      </c>
      <c r="P112" s="3">
        <f t="shared" si="5"/>
        <v>43.916666666666664</v>
      </c>
      <c r="R112" s="3">
        <f t="shared" si="6"/>
        <v>43.300000000000004</v>
      </c>
      <c r="S112" s="3">
        <f t="shared" si="7"/>
        <v>67.533333333333331</v>
      </c>
      <c r="T112" s="3">
        <f t="shared" si="8"/>
        <v>46.6</v>
      </c>
      <c r="U112" s="3">
        <f t="shared" si="9"/>
        <v>18.233333333333334</v>
      </c>
      <c r="X112" s="7" t="s">
        <v>231</v>
      </c>
      <c r="Y112" s="7">
        <v>44.174700000000001</v>
      </c>
      <c r="Z112" s="7">
        <v>-90.348299999999995</v>
      </c>
      <c r="AA112" s="7">
        <v>298.10000000000002</v>
      </c>
      <c r="AB112" s="7" t="s">
        <v>440</v>
      </c>
      <c r="AC112" s="7" t="s">
        <v>230</v>
      </c>
    </row>
    <row r="113" spans="1:31">
      <c r="A113" s="7" t="s">
        <v>232</v>
      </c>
      <c r="B113" s="7" t="s">
        <v>233</v>
      </c>
      <c r="C113" s="3">
        <v>17.2</v>
      </c>
      <c r="D113" s="3">
        <v>21.3</v>
      </c>
      <c r="E113" s="3">
        <v>33.200000000000003</v>
      </c>
      <c r="F113" s="3">
        <v>45.4</v>
      </c>
      <c r="G113" s="3">
        <v>57.5</v>
      </c>
      <c r="H113" s="3">
        <v>66.8</v>
      </c>
      <c r="I113" s="3">
        <v>70.900000000000006</v>
      </c>
      <c r="J113" s="3">
        <v>68.8</v>
      </c>
      <c r="K113" s="3">
        <v>61</v>
      </c>
      <c r="L113" s="3">
        <v>48.7</v>
      </c>
      <c r="M113" s="3">
        <v>35.799999999999997</v>
      </c>
      <c r="N113" s="3">
        <v>23.4</v>
      </c>
      <c r="O113" s="3">
        <v>45.8</v>
      </c>
      <c r="P113" s="3">
        <f t="shared" si="5"/>
        <v>45.833333333333321</v>
      </c>
      <c r="R113" s="3">
        <f t="shared" si="6"/>
        <v>45.366666666666667</v>
      </c>
      <c r="S113" s="3">
        <f t="shared" si="7"/>
        <v>68.833333333333329</v>
      </c>
      <c r="T113" s="3">
        <f t="shared" si="8"/>
        <v>48.5</v>
      </c>
      <c r="U113" s="3">
        <f t="shared" si="9"/>
        <v>20.633333333333329</v>
      </c>
      <c r="X113" s="7" t="s">
        <v>233</v>
      </c>
      <c r="Y113" s="7">
        <v>43.79</v>
      </c>
      <c r="Z113" s="7">
        <v>-90.059700000000007</v>
      </c>
      <c r="AA113" s="7">
        <v>263.7</v>
      </c>
      <c r="AB113" s="7" t="s">
        <v>440</v>
      </c>
      <c r="AC113" s="7" t="s">
        <v>232</v>
      </c>
    </row>
    <row r="114" spans="1:31">
      <c r="A114" s="7" t="s">
        <v>234</v>
      </c>
      <c r="B114" s="7" t="s">
        <v>235</v>
      </c>
      <c r="C114" s="3">
        <v>17.5</v>
      </c>
      <c r="D114" s="3">
        <v>21.4</v>
      </c>
      <c r="E114" s="3">
        <v>32.9</v>
      </c>
      <c r="F114" s="3">
        <v>45.1</v>
      </c>
      <c r="G114" s="3">
        <v>57.4</v>
      </c>
      <c r="H114" s="3">
        <v>66.7</v>
      </c>
      <c r="I114" s="3">
        <v>70</v>
      </c>
      <c r="J114" s="3">
        <v>68.900000000000006</v>
      </c>
      <c r="K114" s="3">
        <v>60.7</v>
      </c>
      <c r="L114" s="3">
        <v>48.7</v>
      </c>
      <c r="M114" s="3">
        <v>36.200000000000003</v>
      </c>
      <c r="N114" s="3">
        <v>23.8</v>
      </c>
      <c r="O114" s="3">
        <v>45.8</v>
      </c>
      <c r="P114" s="3">
        <f t="shared" si="5"/>
        <v>45.774999999999999</v>
      </c>
      <c r="R114" s="3">
        <f t="shared" si="6"/>
        <v>45.133333333333333</v>
      </c>
      <c r="S114" s="3">
        <f t="shared" si="7"/>
        <v>68.533333333333331</v>
      </c>
      <c r="T114" s="3">
        <f t="shared" si="8"/>
        <v>48.533333333333339</v>
      </c>
      <c r="U114" s="3">
        <f t="shared" si="9"/>
        <v>20.9</v>
      </c>
      <c r="X114" s="7" t="s">
        <v>235</v>
      </c>
      <c r="Y114" s="7">
        <v>43.1706</v>
      </c>
      <c r="Z114" s="7">
        <v>-89.819699999999997</v>
      </c>
      <c r="AA114" s="7">
        <v>232.9</v>
      </c>
      <c r="AB114" s="7" t="s">
        <v>440</v>
      </c>
      <c r="AC114" s="7" t="s">
        <v>234</v>
      </c>
    </row>
    <row r="115" spans="1:31">
      <c r="A115" s="7" t="s">
        <v>236</v>
      </c>
      <c r="B115" s="7" t="s">
        <v>237</v>
      </c>
      <c r="C115" s="3">
        <v>11.4</v>
      </c>
      <c r="D115" s="3">
        <v>15.7</v>
      </c>
      <c r="E115" s="3">
        <v>28</v>
      </c>
      <c r="F115" s="3">
        <v>41.5</v>
      </c>
      <c r="G115" s="3">
        <v>54.5</v>
      </c>
      <c r="H115" s="3">
        <v>64</v>
      </c>
      <c r="I115" s="3">
        <v>68</v>
      </c>
      <c r="J115" s="3">
        <v>66.2</v>
      </c>
      <c r="K115" s="3">
        <v>58.3</v>
      </c>
      <c r="L115" s="3">
        <v>44.7</v>
      </c>
      <c r="M115" s="3">
        <v>30.9</v>
      </c>
      <c r="N115" s="3">
        <v>18.100000000000001</v>
      </c>
      <c r="O115" s="3">
        <v>41.8</v>
      </c>
      <c r="P115" s="3">
        <f t="shared" si="5"/>
        <v>41.774999999999999</v>
      </c>
      <c r="R115" s="3">
        <f t="shared" si="6"/>
        <v>41.333333333333336</v>
      </c>
      <c r="S115" s="3">
        <f t="shared" si="7"/>
        <v>66.066666666666663</v>
      </c>
      <c r="T115" s="3">
        <f t="shared" si="8"/>
        <v>44.633333333333333</v>
      </c>
      <c r="U115" s="3">
        <f t="shared" si="9"/>
        <v>15.066666666666668</v>
      </c>
      <c r="X115" s="7" t="s">
        <v>237</v>
      </c>
      <c r="Y115" s="7">
        <v>45.130800000000001</v>
      </c>
      <c r="Z115" s="7">
        <v>-90.343900000000005</v>
      </c>
      <c r="AA115" s="7">
        <v>448.1</v>
      </c>
      <c r="AB115" s="7" t="s">
        <v>440</v>
      </c>
      <c r="AC115" s="7" t="s">
        <v>236</v>
      </c>
      <c r="AD115" s="7" t="s">
        <v>441</v>
      </c>
    </row>
    <row r="116" spans="1:31">
      <c r="A116" s="7" t="s">
        <v>238</v>
      </c>
      <c r="B116" s="7" t="s">
        <v>239</v>
      </c>
      <c r="C116" s="3">
        <v>11.4</v>
      </c>
      <c r="D116" s="3">
        <v>15.2</v>
      </c>
      <c r="E116" s="3">
        <v>26.2</v>
      </c>
      <c r="F116" s="3">
        <v>38.799999999999997</v>
      </c>
      <c r="G116" s="3">
        <v>52</v>
      </c>
      <c r="H116" s="3">
        <v>61.4</v>
      </c>
      <c r="I116" s="3">
        <v>66.2</v>
      </c>
      <c r="J116" s="3">
        <v>64.5</v>
      </c>
      <c r="K116" s="3">
        <v>57</v>
      </c>
      <c r="L116" s="3">
        <v>43.9</v>
      </c>
      <c r="M116" s="3">
        <v>30.2</v>
      </c>
      <c r="N116" s="3">
        <v>18.3</v>
      </c>
      <c r="O116" s="3">
        <v>40.4</v>
      </c>
      <c r="P116" s="3">
        <f t="shared" si="5"/>
        <v>40.424999999999997</v>
      </c>
      <c r="R116" s="3">
        <f t="shared" si="6"/>
        <v>39</v>
      </c>
      <c r="S116" s="3">
        <f t="shared" si="7"/>
        <v>64.033333333333331</v>
      </c>
      <c r="T116" s="3">
        <f t="shared" si="8"/>
        <v>43.699999999999996</v>
      </c>
      <c r="U116" s="3">
        <f t="shared" si="9"/>
        <v>14.966666666666669</v>
      </c>
      <c r="X116" s="7" t="s">
        <v>239</v>
      </c>
      <c r="Y116" s="7">
        <v>46.368899999999996</v>
      </c>
      <c r="Z116" s="7">
        <v>-90.6417</v>
      </c>
      <c r="AA116" s="7">
        <v>396.2</v>
      </c>
      <c r="AB116" s="7" t="s">
        <v>440</v>
      </c>
      <c r="AC116" s="7" t="s">
        <v>238</v>
      </c>
    </row>
    <row r="117" spans="1:31">
      <c r="A117" s="7" t="s">
        <v>240</v>
      </c>
      <c r="B117" s="7" t="s">
        <v>241</v>
      </c>
      <c r="C117" s="3">
        <v>14.3</v>
      </c>
      <c r="D117" s="3">
        <v>18.3</v>
      </c>
      <c r="E117" s="3">
        <v>30.6</v>
      </c>
      <c r="F117" s="3">
        <v>44.3</v>
      </c>
      <c r="G117" s="3">
        <v>56.3</v>
      </c>
      <c r="H117" s="3">
        <v>66.3</v>
      </c>
      <c r="I117" s="3">
        <v>70.599999999999994</v>
      </c>
      <c r="J117" s="3">
        <v>68.3</v>
      </c>
      <c r="K117" s="3">
        <v>60.2</v>
      </c>
      <c r="L117" s="3">
        <v>47.5</v>
      </c>
      <c r="M117" s="3">
        <v>33.1</v>
      </c>
      <c r="N117" s="3">
        <v>20.6</v>
      </c>
      <c r="O117" s="3">
        <v>44.2</v>
      </c>
      <c r="P117" s="3">
        <f t="shared" si="5"/>
        <v>44.20000000000001</v>
      </c>
      <c r="R117" s="3">
        <f t="shared" si="6"/>
        <v>43.733333333333327</v>
      </c>
      <c r="S117" s="3">
        <f t="shared" si="7"/>
        <v>68.399999999999991</v>
      </c>
      <c r="T117" s="3">
        <f t="shared" si="8"/>
        <v>46.933333333333337</v>
      </c>
      <c r="U117" s="3">
        <f t="shared" si="9"/>
        <v>17.733333333333334</v>
      </c>
      <c r="X117" s="7" t="s">
        <v>241</v>
      </c>
      <c r="Y117" s="7">
        <v>44.874200000000002</v>
      </c>
      <c r="Z117" s="7">
        <v>-91.936400000000006</v>
      </c>
      <c r="AA117" s="7">
        <v>237.7</v>
      </c>
      <c r="AB117" s="7" t="s">
        <v>440</v>
      </c>
      <c r="AC117" s="7" t="s">
        <v>240</v>
      </c>
    </row>
    <row r="118" spans="1:31">
      <c r="A118" s="7" t="s">
        <v>242</v>
      </c>
      <c r="B118" s="7" t="s">
        <v>243</v>
      </c>
      <c r="C118" s="3">
        <v>12.7</v>
      </c>
      <c r="D118" s="3">
        <v>15.8</v>
      </c>
      <c r="E118" s="3">
        <v>27.9</v>
      </c>
      <c r="F118" s="3">
        <v>41.3</v>
      </c>
      <c r="G118" s="3">
        <v>54.6</v>
      </c>
      <c r="H118" s="3">
        <v>64.599999999999994</v>
      </c>
      <c r="I118" s="3">
        <v>68.599999999999994</v>
      </c>
      <c r="J118" s="3">
        <v>66.3</v>
      </c>
      <c r="K118" s="3">
        <v>58</v>
      </c>
      <c r="L118" s="3">
        <v>44.9</v>
      </c>
      <c r="M118" s="3">
        <v>31.4</v>
      </c>
      <c r="N118" s="3">
        <v>19.399999999999999</v>
      </c>
      <c r="O118" s="3">
        <v>42.1</v>
      </c>
      <c r="P118" s="3">
        <f t="shared" si="5"/>
        <v>42.124999999999993</v>
      </c>
      <c r="R118" s="3">
        <f t="shared" si="6"/>
        <v>41.266666666666659</v>
      </c>
      <c r="S118" s="3">
        <f t="shared" si="7"/>
        <v>66.5</v>
      </c>
      <c r="T118" s="3">
        <f t="shared" si="8"/>
        <v>44.766666666666673</v>
      </c>
      <c r="U118" s="3">
        <f t="shared" si="9"/>
        <v>15.966666666666663</v>
      </c>
      <c r="X118" s="7" t="s">
        <v>243</v>
      </c>
      <c r="Y118" s="7">
        <v>45.178600000000003</v>
      </c>
      <c r="Z118" s="7">
        <v>-89.661699999999996</v>
      </c>
      <c r="AA118" s="7">
        <v>381</v>
      </c>
      <c r="AB118" s="7" t="s">
        <v>440</v>
      </c>
      <c r="AC118" s="7" t="s">
        <v>242</v>
      </c>
    </row>
    <row r="119" spans="1:31">
      <c r="A119" s="7" t="s">
        <v>244</v>
      </c>
      <c r="B119" s="7" t="s">
        <v>245</v>
      </c>
      <c r="C119" s="3">
        <v>24</v>
      </c>
      <c r="D119" s="3">
        <v>27.1</v>
      </c>
      <c r="E119" s="3">
        <v>36.4</v>
      </c>
      <c r="F119" s="3">
        <v>46.3</v>
      </c>
      <c r="G119" s="3">
        <v>57.1</v>
      </c>
      <c r="H119" s="3">
        <v>67.599999999999994</v>
      </c>
      <c r="I119" s="3">
        <v>73.3</v>
      </c>
      <c r="J119" s="3">
        <v>72.3</v>
      </c>
      <c r="K119" s="3">
        <v>65</v>
      </c>
      <c r="L119" s="3">
        <v>53</v>
      </c>
      <c r="M119" s="3">
        <v>40.4</v>
      </c>
      <c r="N119" s="3">
        <v>29.5</v>
      </c>
      <c r="O119" s="3">
        <v>49.3</v>
      </c>
      <c r="P119" s="3">
        <f t="shared" si="5"/>
        <v>49.333333333333336</v>
      </c>
      <c r="R119" s="3">
        <f t="shared" si="6"/>
        <v>46.599999999999994</v>
      </c>
      <c r="S119" s="3">
        <f t="shared" si="7"/>
        <v>71.066666666666663</v>
      </c>
      <c r="T119" s="3">
        <f t="shared" si="8"/>
        <v>52.800000000000004</v>
      </c>
      <c r="U119" s="3">
        <f t="shared" si="9"/>
        <v>26.866666666666664</v>
      </c>
      <c r="X119" s="7" t="s">
        <v>245</v>
      </c>
      <c r="Y119" s="7">
        <v>42.954999999999998</v>
      </c>
      <c r="Z119" s="7">
        <v>-87.904399999999995</v>
      </c>
      <c r="AA119" s="7">
        <v>204.2</v>
      </c>
      <c r="AB119" s="7" t="s">
        <v>440</v>
      </c>
      <c r="AC119" s="7" t="s">
        <v>244</v>
      </c>
      <c r="AE119" s="7">
        <v>72640</v>
      </c>
    </row>
    <row r="120" spans="1:31">
      <c r="A120" s="7" t="s">
        <v>246</v>
      </c>
      <c r="B120" s="7" t="s">
        <v>247</v>
      </c>
      <c r="C120" s="3">
        <v>10.5</v>
      </c>
      <c r="D120" s="3">
        <v>14</v>
      </c>
      <c r="E120" s="3">
        <v>24.7</v>
      </c>
      <c r="F120" s="3">
        <v>37.4</v>
      </c>
      <c r="G120" s="3">
        <v>51.6</v>
      </c>
      <c r="H120" s="3">
        <v>61.9</v>
      </c>
      <c r="I120" s="3">
        <v>65.5</v>
      </c>
      <c r="J120" s="3">
        <v>63.2</v>
      </c>
      <c r="K120" s="3">
        <v>55.6</v>
      </c>
      <c r="L120" s="3">
        <v>42.9</v>
      </c>
      <c r="M120" s="3">
        <v>29.2</v>
      </c>
      <c r="N120" s="3">
        <v>17</v>
      </c>
      <c r="O120" s="3">
        <v>39.5</v>
      </c>
      <c r="P120" s="3">
        <f t="shared" si="5"/>
        <v>39.458333333333336</v>
      </c>
      <c r="R120" s="3">
        <f t="shared" si="6"/>
        <v>37.9</v>
      </c>
      <c r="S120" s="3">
        <f t="shared" si="7"/>
        <v>63.533333333333339</v>
      </c>
      <c r="T120" s="3">
        <f t="shared" si="8"/>
        <v>42.56666666666667</v>
      </c>
      <c r="U120" s="3">
        <f t="shared" si="9"/>
        <v>13.833333333333334</v>
      </c>
      <c r="X120" s="7" t="s">
        <v>247</v>
      </c>
      <c r="Y120" s="7">
        <v>45.886400000000002</v>
      </c>
      <c r="Z120" s="7">
        <v>-89.732200000000006</v>
      </c>
      <c r="AA120" s="7">
        <v>488</v>
      </c>
      <c r="AB120" s="7" t="s">
        <v>440</v>
      </c>
      <c r="AC120" s="7" t="s">
        <v>246</v>
      </c>
      <c r="AD120" s="7" t="s">
        <v>441</v>
      </c>
    </row>
    <row r="121" spans="1:31">
      <c r="A121" s="7" t="s">
        <v>248</v>
      </c>
      <c r="B121" s="7" t="s">
        <v>249</v>
      </c>
      <c r="C121" s="3">
        <v>12.1</v>
      </c>
      <c r="D121" s="3">
        <v>16.8</v>
      </c>
      <c r="E121" s="3">
        <v>29</v>
      </c>
      <c r="F121" s="3">
        <v>42.2</v>
      </c>
      <c r="G121" s="3">
        <v>56</v>
      </c>
      <c r="H121" s="3">
        <v>64.7</v>
      </c>
      <c r="I121" s="3">
        <v>69.3</v>
      </c>
      <c r="J121" s="3">
        <v>67.099999999999994</v>
      </c>
      <c r="K121" s="3">
        <v>59.4</v>
      </c>
      <c r="L121" s="3">
        <v>46.6</v>
      </c>
      <c r="M121" s="3">
        <v>31.4</v>
      </c>
      <c r="N121" s="3">
        <v>18.5</v>
      </c>
      <c r="O121" s="3">
        <v>42.8</v>
      </c>
      <c r="P121" s="3">
        <f t="shared" si="5"/>
        <v>42.758333333333333</v>
      </c>
      <c r="R121" s="3">
        <f t="shared" si="6"/>
        <v>42.4</v>
      </c>
      <c r="S121" s="3">
        <f t="shared" si="7"/>
        <v>67.033333333333331</v>
      </c>
      <c r="T121" s="3">
        <f t="shared" si="8"/>
        <v>45.800000000000004</v>
      </c>
      <c r="U121" s="3">
        <f t="shared" si="9"/>
        <v>15.800000000000002</v>
      </c>
      <c r="X121" s="7" t="s">
        <v>249</v>
      </c>
      <c r="Y121" s="7">
        <v>46.066699999999997</v>
      </c>
      <c r="Z121" s="7">
        <v>-91.866699999999994</v>
      </c>
      <c r="AA121" s="7">
        <v>327.7</v>
      </c>
      <c r="AB121" s="7" t="s">
        <v>440</v>
      </c>
      <c r="AC121" s="7" t="s">
        <v>248</v>
      </c>
    </row>
    <row r="122" spans="1:31">
      <c r="A122" s="7" t="s">
        <v>250</v>
      </c>
      <c r="B122" s="7" t="s">
        <v>251</v>
      </c>
      <c r="C122" s="3">
        <v>17.100000000000001</v>
      </c>
      <c r="D122" s="3">
        <v>21.6</v>
      </c>
      <c r="E122" s="3">
        <v>34</v>
      </c>
      <c r="F122" s="3">
        <v>47.3</v>
      </c>
      <c r="G122" s="3">
        <v>59.3</v>
      </c>
      <c r="H122" s="3">
        <v>68.7</v>
      </c>
      <c r="I122" s="3">
        <v>72.5</v>
      </c>
      <c r="J122" s="3">
        <v>70.2</v>
      </c>
      <c r="K122" s="3">
        <v>62.4</v>
      </c>
      <c r="L122" s="3">
        <v>49.5</v>
      </c>
      <c r="M122" s="3">
        <v>35.299999999999997</v>
      </c>
      <c r="N122" s="3">
        <v>22.9</v>
      </c>
      <c r="O122" s="3">
        <v>46.7</v>
      </c>
      <c r="P122" s="3">
        <f t="shared" si="5"/>
        <v>46.733333333333327</v>
      </c>
      <c r="R122" s="3">
        <f t="shared" si="6"/>
        <v>46.866666666666667</v>
      </c>
      <c r="S122" s="3">
        <f t="shared" si="7"/>
        <v>70.466666666666654</v>
      </c>
      <c r="T122" s="3">
        <f t="shared" si="8"/>
        <v>49.066666666666663</v>
      </c>
      <c r="U122" s="3">
        <f t="shared" si="9"/>
        <v>20.533333333333335</v>
      </c>
      <c r="X122" s="7" t="s">
        <v>251</v>
      </c>
      <c r="Y122" s="7">
        <v>44.564700000000002</v>
      </c>
      <c r="Z122" s="7">
        <v>-91.671899999999994</v>
      </c>
      <c r="AA122" s="7">
        <v>253</v>
      </c>
      <c r="AB122" s="7" t="s">
        <v>440</v>
      </c>
      <c r="AC122" s="7" t="s">
        <v>250</v>
      </c>
    </row>
    <row r="123" spans="1:31">
      <c r="A123" s="7" t="s">
        <v>252</v>
      </c>
      <c r="B123" s="7" t="s">
        <v>253</v>
      </c>
      <c r="C123" s="3">
        <v>18.8</v>
      </c>
      <c r="D123" s="3">
        <v>22.7</v>
      </c>
      <c r="E123" s="3">
        <v>34.299999999999997</v>
      </c>
      <c r="F123" s="3">
        <v>47</v>
      </c>
      <c r="G123" s="3">
        <v>59</v>
      </c>
      <c r="H123" s="3">
        <v>69.3</v>
      </c>
      <c r="I123" s="3">
        <v>72.599999999999994</v>
      </c>
      <c r="J123" s="3">
        <v>70.400000000000006</v>
      </c>
      <c r="K123" s="3">
        <v>62.3</v>
      </c>
      <c r="L123" s="3">
        <v>49.7</v>
      </c>
      <c r="M123" s="3">
        <v>36.6</v>
      </c>
      <c r="N123" s="3">
        <v>24.7</v>
      </c>
      <c r="O123" s="3">
        <v>47.3</v>
      </c>
      <c r="P123" s="3">
        <f t="shared" si="5"/>
        <v>47.283333333333339</v>
      </c>
      <c r="R123" s="3">
        <f t="shared" si="6"/>
        <v>46.766666666666673</v>
      </c>
      <c r="S123" s="3">
        <f t="shared" si="7"/>
        <v>70.766666666666666</v>
      </c>
      <c r="T123" s="3">
        <f t="shared" si="8"/>
        <v>49.533333333333331</v>
      </c>
      <c r="U123" s="3">
        <f t="shared" si="9"/>
        <v>22.066666666666666</v>
      </c>
      <c r="X123" s="7" t="s">
        <v>253</v>
      </c>
      <c r="Y123" s="7">
        <v>42.599200000000003</v>
      </c>
      <c r="Z123" s="7">
        <v>-89.666899999999998</v>
      </c>
      <c r="AA123" s="7">
        <v>302.10000000000002</v>
      </c>
      <c r="AB123" s="7" t="s">
        <v>440</v>
      </c>
      <c r="AC123" s="7" t="s">
        <v>252</v>
      </c>
    </row>
    <row r="124" spans="1:31">
      <c r="A124" s="7" t="s">
        <v>254</v>
      </c>
      <c r="B124" s="7" t="s">
        <v>255</v>
      </c>
      <c r="C124" s="3">
        <v>17.100000000000001</v>
      </c>
      <c r="D124" s="3">
        <v>21.1</v>
      </c>
      <c r="E124" s="3">
        <v>32.5</v>
      </c>
      <c r="F124" s="3">
        <v>45</v>
      </c>
      <c r="G124" s="3">
        <v>57.4</v>
      </c>
      <c r="H124" s="3">
        <v>66.8</v>
      </c>
      <c r="I124" s="3">
        <v>70.8</v>
      </c>
      <c r="J124" s="3">
        <v>68.8</v>
      </c>
      <c r="K124" s="3">
        <v>60.9</v>
      </c>
      <c r="L124" s="3">
        <v>48.5</v>
      </c>
      <c r="M124" s="3">
        <v>35.299999999999997</v>
      </c>
      <c r="N124" s="3">
        <v>23.3</v>
      </c>
      <c r="O124" s="3">
        <v>45.6</v>
      </c>
      <c r="P124" s="3">
        <f t="shared" si="5"/>
        <v>45.624999999999993</v>
      </c>
      <c r="R124" s="3">
        <f t="shared" si="6"/>
        <v>44.966666666666669</v>
      </c>
      <c r="S124" s="3">
        <f t="shared" si="7"/>
        <v>68.8</v>
      </c>
      <c r="T124" s="3">
        <f t="shared" si="8"/>
        <v>48.233333333333327</v>
      </c>
      <c r="U124" s="3">
        <f t="shared" si="9"/>
        <v>20.500000000000004</v>
      </c>
      <c r="X124" s="7" t="s">
        <v>255</v>
      </c>
      <c r="Y124" s="7">
        <v>43.7806</v>
      </c>
      <c r="Z124" s="7">
        <v>-89.316900000000004</v>
      </c>
      <c r="AA124" s="7">
        <v>239.6</v>
      </c>
      <c r="AB124" s="7" t="s">
        <v>440</v>
      </c>
      <c r="AC124" s="7" t="s">
        <v>254</v>
      </c>
    </row>
    <row r="125" spans="1:31">
      <c r="A125" s="7" t="s">
        <v>256</v>
      </c>
      <c r="B125" s="7" t="s">
        <v>257</v>
      </c>
      <c r="C125" s="3">
        <v>21.9</v>
      </c>
      <c r="D125" s="3">
        <v>25.1</v>
      </c>
      <c r="E125" s="3">
        <v>35.1</v>
      </c>
      <c r="F125" s="3">
        <v>46.1</v>
      </c>
      <c r="G125" s="3">
        <v>57.5</v>
      </c>
      <c r="H125" s="3">
        <v>67.900000000000006</v>
      </c>
      <c r="I125" s="3">
        <v>73.099999999999994</v>
      </c>
      <c r="J125" s="3">
        <v>71.2</v>
      </c>
      <c r="K125" s="3">
        <v>63.6</v>
      </c>
      <c r="L125" s="3">
        <v>51.2</v>
      </c>
      <c r="M125" s="3">
        <v>38.5</v>
      </c>
      <c r="N125" s="3">
        <v>27.9</v>
      </c>
      <c r="O125" s="3">
        <v>48.2</v>
      </c>
      <c r="P125" s="3">
        <f t="shared" si="5"/>
        <v>48.258333333333333</v>
      </c>
      <c r="R125" s="3">
        <f t="shared" si="6"/>
        <v>46.233333333333327</v>
      </c>
      <c r="S125" s="3">
        <f t="shared" si="7"/>
        <v>70.733333333333334</v>
      </c>
      <c r="T125" s="3">
        <f t="shared" si="8"/>
        <v>51.1</v>
      </c>
      <c r="U125" s="3">
        <f t="shared" si="9"/>
        <v>24.966666666666669</v>
      </c>
      <c r="X125" s="7" t="s">
        <v>257</v>
      </c>
      <c r="Y125" s="7">
        <v>43.072200000000002</v>
      </c>
      <c r="Z125" s="7">
        <v>-88.029399999999995</v>
      </c>
      <c r="AA125" s="7">
        <v>217.9</v>
      </c>
      <c r="AB125" s="7" t="s">
        <v>440</v>
      </c>
      <c r="AC125" s="7" t="s">
        <v>256</v>
      </c>
      <c r="AD125" s="7" t="s">
        <v>441</v>
      </c>
    </row>
    <row r="126" spans="1:31">
      <c r="A126" s="7" t="s">
        <v>258</v>
      </c>
      <c r="B126" s="7" t="s">
        <v>259</v>
      </c>
      <c r="C126" s="3">
        <v>16.100000000000001</v>
      </c>
      <c r="D126" s="3">
        <v>20.5</v>
      </c>
      <c r="E126" s="3">
        <v>32</v>
      </c>
      <c r="F126" s="3">
        <v>45</v>
      </c>
      <c r="G126" s="3">
        <v>57.3</v>
      </c>
      <c r="H126" s="3">
        <v>66.400000000000006</v>
      </c>
      <c r="I126" s="3">
        <v>70.599999999999994</v>
      </c>
      <c r="J126" s="3">
        <v>68.400000000000006</v>
      </c>
      <c r="K126" s="3">
        <v>60.6</v>
      </c>
      <c r="L126" s="3">
        <v>47.9</v>
      </c>
      <c r="M126" s="3">
        <v>33.700000000000003</v>
      </c>
      <c r="N126" s="3">
        <v>21.7</v>
      </c>
      <c r="O126" s="3">
        <v>45</v>
      </c>
      <c r="P126" s="3">
        <f t="shared" si="5"/>
        <v>45.016666666666673</v>
      </c>
      <c r="R126" s="3">
        <f t="shared" si="6"/>
        <v>44.766666666666673</v>
      </c>
      <c r="S126" s="3">
        <f t="shared" si="7"/>
        <v>68.466666666666669</v>
      </c>
      <c r="T126" s="3">
        <f t="shared" si="8"/>
        <v>47.4</v>
      </c>
      <c r="U126" s="3">
        <f t="shared" si="9"/>
        <v>19.433333333333334</v>
      </c>
      <c r="X126" s="7" t="s">
        <v>259</v>
      </c>
      <c r="Y126" s="7">
        <v>44.0261</v>
      </c>
      <c r="Z126" s="7">
        <v>-90.081400000000002</v>
      </c>
      <c r="AA126" s="7">
        <v>281</v>
      </c>
      <c r="AB126" s="7" t="s">
        <v>440</v>
      </c>
      <c r="AC126" s="7" t="s">
        <v>258</v>
      </c>
    </row>
    <row r="127" spans="1:31">
      <c r="A127" s="7" t="s">
        <v>260</v>
      </c>
      <c r="B127" s="7" t="s">
        <v>261</v>
      </c>
      <c r="C127" s="3">
        <v>16.3</v>
      </c>
      <c r="D127" s="3">
        <v>20.399999999999999</v>
      </c>
      <c r="E127" s="3">
        <v>32.6</v>
      </c>
      <c r="F127" s="3">
        <v>45.6</v>
      </c>
      <c r="G127" s="3">
        <v>57.9</v>
      </c>
      <c r="H127" s="3">
        <v>66.7</v>
      </c>
      <c r="I127" s="3">
        <v>70.400000000000006</v>
      </c>
      <c r="J127" s="3">
        <v>68.099999999999994</v>
      </c>
      <c r="K127" s="3">
        <v>60.1</v>
      </c>
      <c r="L127" s="3">
        <v>48</v>
      </c>
      <c r="M127" s="3">
        <v>34.700000000000003</v>
      </c>
      <c r="N127" s="3">
        <v>22.6</v>
      </c>
      <c r="O127" s="3">
        <v>45.3</v>
      </c>
      <c r="P127" s="3">
        <f t="shared" si="5"/>
        <v>45.283333333333339</v>
      </c>
      <c r="R127" s="3">
        <f t="shared" si="6"/>
        <v>45.366666666666667</v>
      </c>
      <c r="S127" s="3">
        <f t="shared" si="7"/>
        <v>68.400000000000006</v>
      </c>
      <c r="T127" s="3">
        <f t="shared" si="8"/>
        <v>47.6</v>
      </c>
      <c r="U127" s="3">
        <f t="shared" si="9"/>
        <v>19.766666666666669</v>
      </c>
      <c r="X127" s="7" t="s">
        <v>261</v>
      </c>
      <c r="Y127" s="7">
        <v>44.060299999999998</v>
      </c>
      <c r="Z127" s="7">
        <v>-90.173599999999993</v>
      </c>
      <c r="AA127" s="7">
        <v>284.39999999999998</v>
      </c>
      <c r="AB127" s="7" t="s">
        <v>440</v>
      </c>
      <c r="AC127" s="7" t="s">
        <v>260</v>
      </c>
      <c r="AE127" s="7">
        <v>74358</v>
      </c>
    </row>
    <row r="128" spans="1:31">
      <c r="A128" s="7" t="s">
        <v>262</v>
      </c>
      <c r="B128" s="7" t="s">
        <v>263</v>
      </c>
      <c r="C128" s="3">
        <v>14.4</v>
      </c>
      <c r="D128" s="3">
        <v>18.399999999999999</v>
      </c>
      <c r="E128" s="3">
        <v>30.4</v>
      </c>
      <c r="F128" s="3">
        <v>43.6</v>
      </c>
      <c r="G128" s="3">
        <v>55.7</v>
      </c>
      <c r="H128" s="3">
        <v>65.2</v>
      </c>
      <c r="I128" s="3">
        <v>69</v>
      </c>
      <c r="J128" s="3">
        <v>66.900000000000006</v>
      </c>
      <c r="K128" s="3">
        <v>59.1</v>
      </c>
      <c r="L128" s="3">
        <v>46.8</v>
      </c>
      <c r="M128" s="3">
        <v>33.1</v>
      </c>
      <c r="N128" s="3">
        <v>20.8</v>
      </c>
      <c r="O128" s="3">
        <v>43.6</v>
      </c>
      <c r="P128" s="3">
        <f t="shared" si="5"/>
        <v>43.616666666666674</v>
      </c>
      <c r="R128" s="3">
        <f t="shared" si="6"/>
        <v>43.233333333333327</v>
      </c>
      <c r="S128" s="3">
        <f t="shared" si="7"/>
        <v>67.033333333333331</v>
      </c>
      <c r="T128" s="3">
        <f t="shared" si="8"/>
        <v>46.333333333333336</v>
      </c>
      <c r="U128" s="3">
        <f t="shared" si="9"/>
        <v>17.866666666666667</v>
      </c>
      <c r="X128" s="7" t="s">
        <v>263</v>
      </c>
      <c r="Y128" s="7">
        <v>44.537799999999997</v>
      </c>
      <c r="Z128" s="7">
        <v>-90.534999999999997</v>
      </c>
      <c r="AA128" s="7">
        <v>329.2</v>
      </c>
      <c r="AB128" s="7" t="s">
        <v>440</v>
      </c>
      <c r="AC128" s="7" t="s">
        <v>262</v>
      </c>
      <c r="AD128" s="7" t="s">
        <v>441</v>
      </c>
    </row>
    <row r="129" spans="1:31">
      <c r="A129" s="7" t="s">
        <v>264</v>
      </c>
      <c r="B129" s="7" t="s">
        <v>265</v>
      </c>
      <c r="C129" s="3">
        <v>16.5</v>
      </c>
      <c r="D129" s="3">
        <v>19.7</v>
      </c>
      <c r="E129" s="3">
        <v>31.1</v>
      </c>
      <c r="F129" s="3">
        <v>43.8</v>
      </c>
      <c r="G129" s="3">
        <v>56.4</v>
      </c>
      <c r="H129" s="3">
        <v>66</v>
      </c>
      <c r="I129" s="3">
        <v>70.099999999999994</v>
      </c>
      <c r="J129" s="3">
        <v>68.5</v>
      </c>
      <c r="K129" s="3">
        <v>60.4</v>
      </c>
      <c r="L129" s="3">
        <v>47.8</v>
      </c>
      <c r="M129" s="3">
        <v>34.799999999999997</v>
      </c>
      <c r="N129" s="3">
        <v>22.7</v>
      </c>
      <c r="O129" s="3">
        <v>44.8</v>
      </c>
      <c r="P129" s="3">
        <f t="shared" si="5"/>
        <v>44.81666666666667</v>
      </c>
      <c r="R129" s="3">
        <f t="shared" si="6"/>
        <v>43.766666666666673</v>
      </c>
      <c r="S129" s="3">
        <f t="shared" si="7"/>
        <v>68.2</v>
      </c>
      <c r="T129" s="3">
        <f t="shared" si="8"/>
        <v>47.666666666666664</v>
      </c>
      <c r="U129" s="3">
        <f t="shared" si="9"/>
        <v>19.633333333333336</v>
      </c>
      <c r="X129" s="7" t="s">
        <v>265</v>
      </c>
      <c r="Y129" s="7">
        <v>44.358600000000003</v>
      </c>
      <c r="Z129" s="7">
        <v>-88.718900000000005</v>
      </c>
      <c r="AA129" s="7">
        <v>243.8</v>
      </c>
      <c r="AB129" s="7" t="s">
        <v>440</v>
      </c>
      <c r="AC129" s="7" t="s">
        <v>264</v>
      </c>
      <c r="AD129" s="7" t="s">
        <v>441</v>
      </c>
    </row>
    <row r="130" spans="1:31">
      <c r="A130" s="7" t="s">
        <v>266</v>
      </c>
      <c r="B130" s="7" t="s">
        <v>267</v>
      </c>
      <c r="C130" s="3">
        <v>12.2</v>
      </c>
      <c r="D130" s="3">
        <v>15.3</v>
      </c>
      <c r="E130" s="3">
        <v>26.3</v>
      </c>
      <c r="F130" s="3">
        <v>39.5</v>
      </c>
      <c r="G130" s="3">
        <v>51.8</v>
      </c>
      <c r="H130" s="3">
        <v>60.8</v>
      </c>
      <c r="I130" s="3">
        <v>64.3</v>
      </c>
      <c r="J130" s="3">
        <v>62.9</v>
      </c>
      <c r="K130" s="3">
        <v>55</v>
      </c>
      <c r="L130" s="3">
        <v>43.7</v>
      </c>
      <c r="M130" s="3">
        <v>29.6</v>
      </c>
      <c r="N130" s="3">
        <v>17.3</v>
      </c>
      <c r="O130" s="3">
        <v>39.9</v>
      </c>
      <c r="P130" s="3">
        <f t="shared" si="5"/>
        <v>39.891666666666666</v>
      </c>
      <c r="R130" s="3">
        <f t="shared" si="6"/>
        <v>39.199999999999996</v>
      </c>
      <c r="S130" s="3">
        <f t="shared" si="7"/>
        <v>62.666666666666664</v>
      </c>
      <c r="T130" s="3">
        <f t="shared" si="8"/>
        <v>42.766666666666673</v>
      </c>
      <c r="U130" s="3">
        <f t="shared" si="9"/>
        <v>14.933333333333332</v>
      </c>
      <c r="X130" s="7" t="s">
        <v>267</v>
      </c>
      <c r="Y130" s="7">
        <v>45.635800000000003</v>
      </c>
      <c r="Z130" s="7">
        <v>-89.241699999999994</v>
      </c>
      <c r="AA130" s="7">
        <v>490.7</v>
      </c>
      <c r="AB130" s="7" t="s">
        <v>440</v>
      </c>
      <c r="AC130" s="7" t="s">
        <v>266</v>
      </c>
    </row>
    <row r="131" spans="1:31">
      <c r="A131" s="7" t="s">
        <v>268</v>
      </c>
      <c r="B131" s="7" t="s">
        <v>269</v>
      </c>
      <c r="C131" s="3">
        <v>19.600000000000001</v>
      </c>
      <c r="D131" s="3">
        <v>23</v>
      </c>
      <c r="E131" s="3">
        <v>34.200000000000003</v>
      </c>
      <c r="F131" s="3">
        <v>46.1</v>
      </c>
      <c r="G131" s="3">
        <v>57.9</v>
      </c>
      <c r="H131" s="3">
        <v>67.7</v>
      </c>
      <c r="I131" s="3">
        <v>71.8</v>
      </c>
      <c r="J131" s="3">
        <v>70.2</v>
      </c>
      <c r="K131" s="3">
        <v>62.7</v>
      </c>
      <c r="L131" s="3">
        <v>50.3</v>
      </c>
      <c r="M131" s="3">
        <v>37.299999999999997</v>
      </c>
      <c r="N131" s="3">
        <v>25.9</v>
      </c>
      <c r="O131" s="3">
        <v>47.2</v>
      </c>
      <c r="P131" s="3">
        <f t="shared" si="5"/>
        <v>47.224999999999994</v>
      </c>
      <c r="R131" s="3">
        <f t="shared" si="6"/>
        <v>46.06666666666667</v>
      </c>
      <c r="S131" s="3">
        <f t="shared" si="7"/>
        <v>69.899999999999991</v>
      </c>
      <c r="T131" s="3">
        <f t="shared" si="8"/>
        <v>50.1</v>
      </c>
      <c r="U131" s="3">
        <f t="shared" si="9"/>
        <v>22.833333333333332</v>
      </c>
      <c r="X131" s="7" t="s">
        <v>269</v>
      </c>
      <c r="Y131" s="7">
        <v>43.100299999999997</v>
      </c>
      <c r="Z131" s="7">
        <v>-88.503600000000006</v>
      </c>
      <c r="AA131" s="7">
        <v>261.5</v>
      </c>
      <c r="AB131" s="7" t="s">
        <v>440</v>
      </c>
      <c r="AC131" s="7" t="s">
        <v>268</v>
      </c>
    </row>
    <row r="132" spans="1:31">
      <c r="A132" s="7" t="s">
        <v>270</v>
      </c>
      <c r="B132" s="7" t="s">
        <v>271</v>
      </c>
      <c r="C132" s="3">
        <v>17.5</v>
      </c>
      <c r="D132" s="3">
        <v>19.899999999999999</v>
      </c>
      <c r="E132" s="3">
        <v>30.5</v>
      </c>
      <c r="F132" s="3">
        <v>42.7</v>
      </c>
      <c r="G132" s="3">
        <v>55.2</v>
      </c>
      <c r="H132" s="3">
        <v>65.3</v>
      </c>
      <c r="I132" s="3">
        <v>69.5</v>
      </c>
      <c r="J132" s="3">
        <v>67.900000000000006</v>
      </c>
      <c r="K132" s="3">
        <v>60.1</v>
      </c>
      <c r="L132" s="3">
        <v>47.9</v>
      </c>
      <c r="M132" s="3">
        <v>35.5</v>
      </c>
      <c r="N132" s="3">
        <v>23.6</v>
      </c>
      <c r="O132" s="3">
        <v>44.6</v>
      </c>
      <c r="P132" s="3">
        <f t="shared" si="5"/>
        <v>44.633333333333333</v>
      </c>
      <c r="R132" s="3">
        <f t="shared" si="6"/>
        <v>42.800000000000004</v>
      </c>
      <c r="S132" s="3">
        <f t="shared" si="7"/>
        <v>67.566666666666677</v>
      </c>
      <c r="T132" s="3">
        <f t="shared" si="8"/>
        <v>47.833333333333336</v>
      </c>
      <c r="U132" s="3">
        <f t="shared" si="9"/>
        <v>20.333333333333332</v>
      </c>
      <c r="X132" s="7" t="s">
        <v>271</v>
      </c>
      <c r="Y132" s="7">
        <v>44.8919</v>
      </c>
      <c r="Z132" s="7">
        <v>-87.954999999999998</v>
      </c>
      <c r="AA132" s="7">
        <v>201.2</v>
      </c>
      <c r="AB132" s="7" t="s">
        <v>440</v>
      </c>
      <c r="AC132" s="7" t="s">
        <v>270</v>
      </c>
      <c r="AD132" s="7" t="s">
        <v>441</v>
      </c>
    </row>
    <row r="133" spans="1:31">
      <c r="A133" s="7" t="s">
        <v>272</v>
      </c>
      <c r="B133" s="7" t="s">
        <v>273</v>
      </c>
      <c r="C133" s="3">
        <v>18.100000000000001</v>
      </c>
      <c r="D133" s="3">
        <v>21.4</v>
      </c>
      <c r="E133" s="3">
        <v>32.4</v>
      </c>
      <c r="F133" s="3">
        <v>45</v>
      </c>
      <c r="G133" s="3">
        <v>57.7</v>
      </c>
      <c r="H133" s="3">
        <v>68</v>
      </c>
      <c r="I133" s="3">
        <v>72.2</v>
      </c>
      <c r="J133" s="3">
        <v>70.400000000000006</v>
      </c>
      <c r="K133" s="3">
        <v>62.6</v>
      </c>
      <c r="L133" s="3">
        <v>49.9</v>
      </c>
      <c r="M133" s="3">
        <v>36.6</v>
      </c>
      <c r="N133" s="3">
        <v>24.7</v>
      </c>
      <c r="O133" s="3">
        <v>46.6</v>
      </c>
      <c r="P133" s="3">
        <f t="shared" si="5"/>
        <v>46.583333333333343</v>
      </c>
      <c r="R133" s="3">
        <f t="shared" si="6"/>
        <v>45.033333333333339</v>
      </c>
      <c r="S133" s="3">
        <f t="shared" si="7"/>
        <v>70.2</v>
      </c>
      <c r="T133" s="3">
        <f t="shared" si="8"/>
        <v>49.699999999999996</v>
      </c>
      <c r="U133" s="3">
        <f t="shared" si="9"/>
        <v>21.399999999999995</v>
      </c>
      <c r="X133" s="7" t="s">
        <v>273</v>
      </c>
      <c r="Y133" s="7">
        <v>44.020600000000002</v>
      </c>
      <c r="Z133" s="7">
        <v>-88.5578</v>
      </c>
      <c r="AA133" s="7">
        <v>228.6</v>
      </c>
      <c r="AB133" s="7" t="s">
        <v>440</v>
      </c>
      <c r="AC133" s="7" t="s">
        <v>272</v>
      </c>
      <c r="AD133" s="7" t="s">
        <v>441</v>
      </c>
    </row>
    <row r="134" spans="1:31">
      <c r="A134" s="7" t="s">
        <v>274</v>
      </c>
      <c r="B134" s="7" t="s">
        <v>275</v>
      </c>
      <c r="C134" s="3">
        <v>18.5</v>
      </c>
      <c r="D134" s="3">
        <v>21.6</v>
      </c>
      <c r="E134" s="3">
        <v>32.799999999999997</v>
      </c>
      <c r="F134" s="3">
        <v>45.1</v>
      </c>
      <c r="G134" s="3">
        <v>57.1</v>
      </c>
      <c r="H134" s="3">
        <v>67.3</v>
      </c>
      <c r="I134" s="3">
        <v>71.3</v>
      </c>
      <c r="J134" s="3">
        <v>69.400000000000006</v>
      </c>
      <c r="K134" s="3">
        <v>61.7</v>
      </c>
      <c r="L134" s="3">
        <v>49.3</v>
      </c>
      <c r="M134" s="3">
        <v>36.299999999999997</v>
      </c>
      <c r="N134" s="3">
        <v>24.8</v>
      </c>
      <c r="O134" s="3">
        <v>46.3</v>
      </c>
      <c r="P134" s="3">
        <f t="shared" ref="P134:P197" si="10">AVERAGE(C134:N134)</f>
        <v>46.266666666666659</v>
      </c>
      <c r="R134" s="3">
        <f t="shared" ref="R134:R197" si="11">AVERAGE(E134:G134)</f>
        <v>45</v>
      </c>
      <c r="S134" s="3">
        <f t="shared" ref="S134:S197" si="12">AVERAGE(H134:J134)</f>
        <v>69.333333333333329</v>
      </c>
      <c r="T134" s="3">
        <f t="shared" ref="T134:T197" si="13">AVERAGE(K134:M134)</f>
        <v>49.1</v>
      </c>
      <c r="U134" s="3">
        <f t="shared" ref="U134:U197" si="14">AVERAGE(N134,C134:D134)</f>
        <v>21.633333333333336</v>
      </c>
      <c r="X134" s="7" t="s">
        <v>275</v>
      </c>
      <c r="Y134" s="7">
        <v>43.984400000000001</v>
      </c>
      <c r="Z134" s="7">
        <v>-88.556899999999999</v>
      </c>
      <c r="AA134" s="7">
        <v>238.4</v>
      </c>
      <c r="AB134" s="7" t="s">
        <v>440</v>
      </c>
      <c r="AC134" s="7" t="s">
        <v>274</v>
      </c>
    </row>
    <row r="135" spans="1:31">
      <c r="A135" s="7" t="s">
        <v>276</v>
      </c>
      <c r="B135" s="7" t="s">
        <v>277</v>
      </c>
      <c r="C135" s="3">
        <v>11.5</v>
      </c>
      <c r="D135" s="3">
        <v>15.1</v>
      </c>
      <c r="E135" s="3">
        <v>27.6</v>
      </c>
      <c r="F135" s="3">
        <v>41.6</v>
      </c>
      <c r="G135" s="3">
        <v>54.5</v>
      </c>
      <c r="H135" s="3">
        <v>64.099999999999994</v>
      </c>
      <c r="I135" s="3">
        <v>67.7</v>
      </c>
      <c r="J135" s="3">
        <v>65.7</v>
      </c>
      <c r="K135" s="3">
        <v>57.7</v>
      </c>
      <c r="L135" s="3">
        <v>44.7</v>
      </c>
      <c r="M135" s="3">
        <v>31.3</v>
      </c>
      <c r="N135" s="3">
        <v>18.600000000000001</v>
      </c>
      <c r="O135" s="3">
        <v>41.7</v>
      </c>
      <c r="P135" s="3">
        <f t="shared" si="10"/>
        <v>41.675000000000004</v>
      </c>
      <c r="R135" s="3">
        <f t="shared" si="11"/>
        <v>41.233333333333334</v>
      </c>
      <c r="S135" s="3">
        <f t="shared" si="12"/>
        <v>65.833333333333329</v>
      </c>
      <c r="T135" s="3">
        <f t="shared" si="13"/>
        <v>44.56666666666667</v>
      </c>
      <c r="U135" s="3">
        <f t="shared" si="14"/>
        <v>15.066666666666668</v>
      </c>
      <c r="X135" s="7" t="s">
        <v>277</v>
      </c>
      <c r="Y135" s="7">
        <v>44.946100000000001</v>
      </c>
      <c r="Z135" s="7">
        <v>-90.551699999999997</v>
      </c>
      <c r="AA135" s="7">
        <v>377.3</v>
      </c>
      <c r="AB135" s="7" t="s">
        <v>440</v>
      </c>
      <c r="AC135" s="7" t="s">
        <v>276</v>
      </c>
    </row>
    <row r="136" spans="1:31">
      <c r="A136" s="7" t="s">
        <v>278</v>
      </c>
      <c r="B136" s="7" t="s">
        <v>279</v>
      </c>
      <c r="C136" s="3">
        <v>20.8</v>
      </c>
      <c r="D136" s="3">
        <v>24.3</v>
      </c>
      <c r="E136" s="3">
        <v>34.5</v>
      </c>
      <c r="F136" s="3">
        <v>45.4</v>
      </c>
      <c r="G136" s="3">
        <v>57</v>
      </c>
      <c r="H136" s="3">
        <v>67</v>
      </c>
      <c r="I136" s="3">
        <v>71.599999999999994</v>
      </c>
      <c r="J136" s="3">
        <v>69.900000000000006</v>
      </c>
      <c r="K136" s="3">
        <v>62.4</v>
      </c>
      <c r="L136" s="3">
        <v>50.6</v>
      </c>
      <c r="M136" s="3">
        <v>37.799999999999997</v>
      </c>
      <c r="N136" s="3">
        <v>27.2</v>
      </c>
      <c r="O136" s="3">
        <v>47.4</v>
      </c>
      <c r="P136" s="3">
        <f t="shared" si="10"/>
        <v>47.375</v>
      </c>
      <c r="R136" s="3">
        <f t="shared" si="11"/>
        <v>45.633333333333333</v>
      </c>
      <c r="S136" s="3">
        <f t="shared" si="12"/>
        <v>69.5</v>
      </c>
      <c r="T136" s="3">
        <f t="shared" si="13"/>
        <v>50.266666666666673</v>
      </c>
      <c r="U136" s="3">
        <f t="shared" si="14"/>
        <v>24.099999999999998</v>
      </c>
      <c r="X136" s="7" t="s">
        <v>279</v>
      </c>
      <c r="Y136" s="7">
        <v>42.580599999999997</v>
      </c>
      <c r="Z136" s="7">
        <v>-88.090299999999999</v>
      </c>
      <c r="AA136" s="7">
        <v>236.2</v>
      </c>
      <c r="AB136" s="7" t="s">
        <v>440</v>
      </c>
      <c r="AC136" s="7" t="s">
        <v>278</v>
      </c>
    </row>
    <row r="137" spans="1:31">
      <c r="A137" s="7" t="s">
        <v>280</v>
      </c>
      <c r="B137" s="7" t="s">
        <v>281</v>
      </c>
      <c r="C137" s="3">
        <v>11.2</v>
      </c>
      <c r="D137" s="3">
        <v>14.8</v>
      </c>
      <c r="E137" s="3">
        <v>26.7</v>
      </c>
      <c r="F137" s="3">
        <v>39.799999999999997</v>
      </c>
      <c r="G137" s="3">
        <v>53.9</v>
      </c>
      <c r="H137" s="3">
        <v>62.9</v>
      </c>
      <c r="I137" s="3">
        <v>66.900000000000006</v>
      </c>
      <c r="J137" s="3">
        <v>65.099999999999994</v>
      </c>
      <c r="K137" s="3">
        <v>56.9</v>
      </c>
      <c r="L137" s="3">
        <v>43.7</v>
      </c>
      <c r="M137" s="3">
        <v>29.9</v>
      </c>
      <c r="N137" s="3">
        <v>17.600000000000001</v>
      </c>
      <c r="O137" s="3">
        <v>40.799999999999997</v>
      </c>
      <c r="P137" s="3">
        <f t="shared" si="10"/>
        <v>40.783333333333339</v>
      </c>
      <c r="R137" s="3">
        <f t="shared" si="11"/>
        <v>40.133333333333333</v>
      </c>
      <c r="S137" s="3">
        <f t="shared" si="12"/>
        <v>64.966666666666669</v>
      </c>
      <c r="T137" s="3">
        <f t="shared" si="13"/>
        <v>43.5</v>
      </c>
      <c r="U137" s="3">
        <f t="shared" si="14"/>
        <v>14.533333333333333</v>
      </c>
      <c r="X137" s="7" t="s">
        <v>281</v>
      </c>
      <c r="Y137" s="7">
        <v>45.933599999999998</v>
      </c>
      <c r="Z137" s="7">
        <v>-90.450599999999994</v>
      </c>
      <c r="AA137" s="7">
        <v>464.8</v>
      </c>
      <c r="AB137" s="7" t="s">
        <v>440</v>
      </c>
      <c r="AC137" s="7" t="s">
        <v>280</v>
      </c>
      <c r="AE137" s="7">
        <v>72741</v>
      </c>
    </row>
    <row r="138" spans="1:31">
      <c r="A138" s="7" t="s">
        <v>282</v>
      </c>
      <c r="B138" s="7" t="s">
        <v>283</v>
      </c>
      <c r="C138" s="3">
        <v>10.8</v>
      </c>
      <c r="D138" s="3">
        <v>15.4</v>
      </c>
      <c r="E138" s="3">
        <v>26.9</v>
      </c>
      <c r="F138" s="3">
        <v>38.9</v>
      </c>
      <c r="G138" s="3">
        <v>50.4</v>
      </c>
      <c r="H138" s="3">
        <v>60.5</v>
      </c>
      <c r="I138" s="3">
        <v>67.5</v>
      </c>
      <c r="J138" s="3">
        <v>66.5</v>
      </c>
      <c r="K138" s="3">
        <v>58.1</v>
      </c>
      <c r="L138" s="3">
        <v>45.3</v>
      </c>
      <c r="M138" s="3">
        <v>30.9</v>
      </c>
      <c r="N138" s="3">
        <v>17.600000000000001</v>
      </c>
      <c r="O138" s="3">
        <v>40.700000000000003</v>
      </c>
      <c r="P138" s="3">
        <f t="shared" si="10"/>
        <v>40.733333333333334</v>
      </c>
      <c r="R138" s="3">
        <f t="shared" si="11"/>
        <v>38.733333333333327</v>
      </c>
      <c r="S138" s="3">
        <f t="shared" si="12"/>
        <v>64.833333333333329</v>
      </c>
      <c r="T138" s="3">
        <f t="shared" si="13"/>
        <v>44.766666666666673</v>
      </c>
      <c r="U138" s="3">
        <f t="shared" si="14"/>
        <v>14.600000000000001</v>
      </c>
      <c r="X138" s="7" t="s">
        <v>283</v>
      </c>
      <c r="Y138" s="7">
        <v>46.537199999999999</v>
      </c>
      <c r="Z138" s="7">
        <v>-92.118600000000001</v>
      </c>
      <c r="AA138" s="7">
        <v>335.3</v>
      </c>
      <c r="AB138" s="7" t="s">
        <v>440</v>
      </c>
      <c r="AC138" s="7" t="s">
        <v>282</v>
      </c>
    </row>
    <row r="139" spans="1:31">
      <c r="A139" s="7" t="s">
        <v>284</v>
      </c>
      <c r="B139" s="7" t="s">
        <v>285</v>
      </c>
      <c r="C139" s="3">
        <v>20.8</v>
      </c>
      <c r="D139" s="3">
        <v>23.4</v>
      </c>
      <c r="E139" s="3">
        <v>34.700000000000003</v>
      </c>
      <c r="F139" s="3">
        <v>45.9</v>
      </c>
      <c r="G139" s="3">
        <v>57.1</v>
      </c>
      <c r="H139" s="3">
        <v>66.900000000000006</v>
      </c>
      <c r="I139" s="3">
        <v>70.599999999999994</v>
      </c>
      <c r="J139" s="3">
        <v>68.599999999999994</v>
      </c>
      <c r="K139" s="3">
        <v>61.7</v>
      </c>
      <c r="L139" s="3">
        <v>50</v>
      </c>
      <c r="M139" s="3">
        <v>37.5</v>
      </c>
      <c r="N139" s="3">
        <v>27.3</v>
      </c>
      <c r="O139" s="3">
        <v>47</v>
      </c>
      <c r="P139" s="3">
        <f t="shared" si="10"/>
        <v>47.041666666666664</v>
      </c>
      <c r="R139" s="3">
        <f t="shared" si="11"/>
        <v>45.9</v>
      </c>
      <c r="S139" s="3">
        <f t="shared" si="12"/>
        <v>68.7</v>
      </c>
      <c r="T139" s="3">
        <f t="shared" si="13"/>
        <v>49.733333333333327</v>
      </c>
      <c r="U139" s="3">
        <f t="shared" si="14"/>
        <v>23.833333333333332</v>
      </c>
      <c r="X139" s="7" t="s">
        <v>285</v>
      </c>
      <c r="Y139" s="7">
        <v>42.5319</v>
      </c>
      <c r="Z139" s="7">
        <v>-88.332499999999996</v>
      </c>
      <c r="AA139" s="7">
        <v>256</v>
      </c>
      <c r="AB139" s="7" t="s">
        <v>440</v>
      </c>
      <c r="AC139" s="7" t="s">
        <v>284</v>
      </c>
    </row>
    <row r="140" spans="1:31">
      <c r="A140" s="7" t="s">
        <v>286</v>
      </c>
      <c r="B140" s="7" t="s">
        <v>287</v>
      </c>
      <c r="C140" s="3">
        <v>17.399999999999999</v>
      </c>
      <c r="D140" s="3">
        <v>19.5</v>
      </c>
      <c r="E140" s="3">
        <v>29</v>
      </c>
      <c r="F140" s="3">
        <v>40.799999999999997</v>
      </c>
      <c r="G140" s="3">
        <v>54</v>
      </c>
      <c r="H140" s="3">
        <v>63.9</v>
      </c>
      <c r="I140" s="3">
        <v>68.5</v>
      </c>
      <c r="J140" s="3">
        <v>66.599999999999994</v>
      </c>
      <c r="K140" s="3">
        <v>59.3</v>
      </c>
      <c r="L140" s="3">
        <v>47</v>
      </c>
      <c r="M140" s="3">
        <v>35</v>
      </c>
      <c r="N140" s="3">
        <v>23.6</v>
      </c>
      <c r="O140" s="3">
        <v>43.7</v>
      </c>
      <c r="P140" s="3">
        <f t="shared" si="10"/>
        <v>43.716666666666669</v>
      </c>
      <c r="R140" s="3">
        <f t="shared" si="11"/>
        <v>41.266666666666666</v>
      </c>
      <c r="S140" s="3">
        <f t="shared" si="12"/>
        <v>66.333333333333329</v>
      </c>
      <c r="T140" s="3">
        <f t="shared" si="13"/>
        <v>47.1</v>
      </c>
      <c r="U140" s="3">
        <f t="shared" si="14"/>
        <v>20.166666666666668</v>
      </c>
      <c r="X140" s="7" t="s">
        <v>287</v>
      </c>
      <c r="Y140" s="7">
        <v>45.028100000000002</v>
      </c>
      <c r="Z140" s="7">
        <v>-87.735799999999998</v>
      </c>
      <c r="AA140" s="7">
        <v>182.9</v>
      </c>
      <c r="AB140" s="7" t="s">
        <v>440</v>
      </c>
      <c r="AC140" s="7" t="s">
        <v>286</v>
      </c>
    </row>
    <row r="141" spans="1:31">
      <c r="A141" s="7" t="s">
        <v>288</v>
      </c>
      <c r="B141" s="7" t="s">
        <v>289</v>
      </c>
      <c r="C141" s="3">
        <v>17.8</v>
      </c>
      <c r="D141" s="3">
        <v>22.3</v>
      </c>
      <c r="E141" s="3">
        <v>34.1</v>
      </c>
      <c r="F141" s="3">
        <v>46.3</v>
      </c>
      <c r="G141" s="3">
        <v>57.9</v>
      </c>
      <c r="H141" s="3">
        <v>68.2</v>
      </c>
      <c r="I141" s="3">
        <v>71.8</v>
      </c>
      <c r="J141" s="3">
        <v>70</v>
      </c>
      <c r="K141" s="3">
        <v>62.2</v>
      </c>
      <c r="L141" s="3">
        <v>49.7</v>
      </c>
      <c r="M141" s="3">
        <v>36.299999999999997</v>
      </c>
      <c r="N141" s="3">
        <v>24.2</v>
      </c>
      <c r="O141" s="3">
        <v>46.7</v>
      </c>
      <c r="P141" s="3">
        <f t="shared" si="10"/>
        <v>46.733333333333341</v>
      </c>
      <c r="R141" s="3">
        <f t="shared" si="11"/>
        <v>46.1</v>
      </c>
      <c r="S141" s="3">
        <f t="shared" si="12"/>
        <v>70</v>
      </c>
      <c r="T141" s="3">
        <f t="shared" si="13"/>
        <v>49.4</v>
      </c>
      <c r="U141" s="3">
        <f t="shared" si="14"/>
        <v>21.433333333333334</v>
      </c>
      <c r="X141" s="7" t="s">
        <v>289</v>
      </c>
      <c r="Y141" s="7">
        <v>42.748899999999999</v>
      </c>
      <c r="Z141" s="7">
        <v>-90.465599999999995</v>
      </c>
      <c r="AA141" s="7">
        <v>301.8</v>
      </c>
      <c r="AB141" s="7" t="s">
        <v>440</v>
      </c>
      <c r="AC141" s="7" t="s">
        <v>288</v>
      </c>
    </row>
    <row r="142" spans="1:31">
      <c r="A142" s="7" t="s">
        <v>290</v>
      </c>
      <c r="B142" s="7" t="s">
        <v>291</v>
      </c>
      <c r="C142" s="3">
        <v>18.899999999999999</v>
      </c>
      <c r="D142" s="3">
        <v>21.7</v>
      </c>
      <c r="E142" s="3">
        <v>32</v>
      </c>
      <c r="F142" s="3">
        <v>43.7</v>
      </c>
      <c r="G142" s="3">
        <v>55.5</v>
      </c>
      <c r="H142" s="3">
        <v>65.400000000000006</v>
      </c>
      <c r="I142" s="3">
        <v>70.599999999999994</v>
      </c>
      <c r="J142" s="3">
        <v>68.7</v>
      </c>
      <c r="K142" s="3">
        <v>61.1</v>
      </c>
      <c r="L142" s="3">
        <v>48.8</v>
      </c>
      <c r="M142" s="3">
        <v>36.299999999999997</v>
      </c>
      <c r="N142" s="3">
        <v>25.2</v>
      </c>
      <c r="O142" s="3">
        <v>45.7</v>
      </c>
      <c r="P142" s="3">
        <f t="shared" si="10"/>
        <v>45.658333333333339</v>
      </c>
      <c r="R142" s="3">
        <f t="shared" si="11"/>
        <v>43.733333333333327</v>
      </c>
      <c r="S142" s="3">
        <f t="shared" si="12"/>
        <v>68.233333333333334</v>
      </c>
      <c r="T142" s="3">
        <f t="shared" si="13"/>
        <v>48.733333333333327</v>
      </c>
      <c r="U142" s="3">
        <f t="shared" si="14"/>
        <v>21.933333333333334</v>
      </c>
      <c r="X142" s="7" t="s">
        <v>291</v>
      </c>
      <c r="Y142" s="7">
        <v>43.73</v>
      </c>
      <c r="Z142" s="7">
        <v>-87.971400000000003</v>
      </c>
      <c r="AA142" s="7">
        <v>252.4</v>
      </c>
      <c r="AB142" s="7" t="s">
        <v>440</v>
      </c>
      <c r="AC142" s="7" t="s">
        <v>290</v>
      </c>
    </row>
    <row r="143" spans="1:31">
      <c r="A143" s="7" t="s">
        <v>292</v>
      </c>
      <c r="B143" s="7" t="s">
        <v>293</v>
      </c>
      <c r="C143" s="3">
        <v>22.7</v>
      </c>
      <c r="D143" s="3">
        <v>24.6</v>
      </c>
      <c r="E143" s="3">
        <v>33.700000000000003</v>
      </c>
      <c r="F143" s="3">
        <v>43.2</v>
      </c>
      <c r="G143" s="3">
        <v>53</v>
      </c>
      <c r="H143" s="3">
        <v>63.2</v>
      </c>
      <c r="I143" s="3">
        <v>70.099999999999994</v>
      </c>
      <c r="J143" s="3">
        <v>70</v>
      </c>
      <c r="K143" s="3">
        <v>62.5</v>
      </c>
      <c r="L143" s="3">
        <v>50.4</v>
      </c>
      <c r="M143" s="3">
        <v>38.5</v>
      </c>
      <c r="N143" s="3">
        <v>28.2</v>
      </c>
      <c r="O143" s="3">
        <v>46.7</v>
      </c>
      <c r="P143" s="3">
        <f t="shared" si="10"/>
        <v>46.675000000000004</v>
      </c>
      <c r="R143" s="3">
        <f t="shared" si="11"/>
        <v>43.300000000000004</v>
      </c>
      <c r="S143" s="3">
        <f t="shared" si="12"/>
        <v>67.766666666666666</v>
      </c>
      <c r="T143" s="3">
        <f t="shared" si="13"/>
        <v>50.466666666666669</v>
      </c>
      <c r="U143" s="3">
        <f t="shared" si="14"/>
        <v>25.166666666666668</v>
      </c>
      <c r="X143" s="7" t="s">
        <v>293</v>
      </c>
      <c r="Y143" s="7">
        <v>43.394399999999997</v>
      </c>
      <c r="Z143" s="7">
        <v>-87.863600000000005</v>
      </c>
      <c r="AA143" s="7">
        <v>181.1</v>
      </c>
      <c r="AB143" s="7" t="s">
        <v>440</v>
      </c>
      <c r="AC143" s="7" t="s">
        <v>292</v>
      </c>
    </row>
    <row r="144" spans="1:31">
      <c r="A144" s="7" t="s">
        <v>294</v>
      </c>
      <c r="B144" s="7" t="s">
        <v>295</v>
      </c>
      <c r="C144" s="3">
        <v>13.8</v>
      </c>
      <c r="D144" s="3">
        <v>16.8</v>
      </c>
      <c r="E144" s="3">
        <v>27.6</v>
      </c>
      <c r="F144" s="3">
        <v>38.6</v>
      </c>
      <c r="G144" s="3">
        <v>49.8</v>
      </c>
      <c r="H144" s="3">
        <v>58.6</v>
      </c>
      <c r="I144" s="3">
        <v>66.2</v>
      </c>
      <c r="J144" s="3">
        <v>65.900000000000006</v>
      </c>
      <c r="K144" s="3">
        <v>58.1</v>
      </c>
      <c r="L144" s="3">
        <v>45.2</v>
      </c>
      <c r="M144" s="3">
        <v>32.5</v>
      </c>
      <c r="N144" s="3">
        <v>20.6</v>
      </c>
      <c r="O144" s="3">
        <v>41.1</v>
      </c>
      <c r="P144" s="3">
        <f t="shared" si="10"/>
        <v>41.141666666666673</v>
      </c>
      <c r="R144" s="3">
        <f t="shared" si="11"/>
        <v>38.666666666666664</v>
      </c>
      <c r="S144" s="3">
        <f t="shared" si="12"/>
        <v>63.56666666666667</v>
      </c>
      <c r="T144" s="3">
        <f t="shared" si="13"/>
        <v>45.266666666666673</v>
      </c>
      <c r="U144" s="3">
        <f t="shared" si="14"/>
        <v>17.066666666666666</v>
      </c>
      <c r="X144" s="7" t="s">
        <v>295</v>
      </c>
      <c r="Y144" s="7">
        <v>46.778100000000002</v>
      </c>
      <c r="Z144" s="7">
        <v>-91.385599999999997</v>
      </c>
      <c r="AA144" s="7">
        <v>198.4</v>
      </c>
      <c r="AB144" s="7" t="s">
        <v>440</v>
      </c>
      <c r="AC144" s="7" t="s">
        <v>294</v>
      </c>
    </row>
    <row r="145" spans="1:30">
      <c r="A145" s="7" t="s">
        <v>296</v>
      </c>
      <c r="B145" s="7" t="s">
        <v>297</v>
      </c>
      <c r="C145" s="3">
        <v>18</v>
      </c>
      <c r="D145" s="3">
        <v>21.9</v>
      </c>
      <c r="E145" s="3">
        <v>33.200000000000003</v>
      </c>
      <c r="F145" s="3">
        <v>45.8</v>
      </c>
      <c r="G145" s="3">
        <v>58</v>
      </c>
      <c r="H145" s="3">
        <v>67.900000000000006</v>
      </c>
      <c r="I145" s="3">
        <v>71.599999999999994</v>
      </c>
      <c r="J145" s="3">
        <v>69.599999999999994</v>
      </c>
      <c r="K145" s="3">
        <v>61.6</v>
      </c>
      <c r="L145" s="3">
        <v>49.2</v>
      </c>
      <c r="M145" s="3">
        <v>36.299999999999997</v>
      </c>
      <c r="N145" s="3">
        <v>24.4</v>
      </c>
      <c r="O145" s="3">
        <v>46.5</v>
      </c>
      <c r="P145" s="3">
        <f t="shared" si="10"/>
        <v>46.458333333333336</v>
      </c>
      <c r="R145" s="3">
        <f t="shared" si="11"/>
        <v>45.666666666666664</v>
      </c>
      <c r="S145" s="3">
        <f t="shared" si="12"/>
        <v>69.7</v>
      </c>
      <c r="T145" s="3">
        <f t="shared" si="13"/>
        <v>49.033333333333339</v>
      </c>
      <c r="U145" s="3">
        <f t="shared" si="14"/>
        <v>21.433333333333334</v>
      </c>
      <c r="X145" s="7" t="s">
        <v>297</v>
      </c>
      <c r="Y145" s="7">
        <v>43.5306</v>
      </c>
      <c r="Z145" s="7">
        <v>-89.436899999999994</v>
      </c>
      <c r="AA145" s="7">
        <v>239.3</v>
      </c>
      <c r="AB145" s="7" t="s">
        <v>440</v>
      </c>
      <c r="AC145" s="7" t="s">
        <v>296</v>
      </c>
      <c r="AD145" s="7" t="s">
        <v>441</v>
      </c>
    </row>
    <row r="146" spans="1:30">
      <c r="A146" s="7" t="s">
        <v>298</v>
      </c>
      <c r="B146" s="7" t="s">
        <v>299</v>
      </c>
      <c r="C146" s="3">
        <v>18.399999999999999</v>
      </c>
      <c r="D146" s="3">
        <v>22.7</v>
      </c>
      <c r="E146" s="3">
        <v>34.9</v>
      </c>
      <c r="F146" s="3">
        <v>47.6</v>
      </c>
      <c r="G146" s="3">
        <v>59.2</v>
      </c>
      <c r="H146" s="3">
        <v>69.2</v>
      </c>
      <c r="I146" s="3">
        <v>73.099999999999994</v>
      </c>
      <c r="J146" s="3">
        <v>71.099999999999994</v>
      </c>
      <c r="K146" s="3">
        <v>63.1</v>
      </c>
      <c r="L146" s="3">
        <v>50.9</v>
      </c>
      <c r="M146" s="3">
        <v>37</v>
      </c>
      <c r="N146" s="3">
        <v>25</v>
      </c>
      <c r="O146" s="3">
        <v>47.7</v>
      </c>
      <c r="P146" s="3">
        <f t="shared" si="10"/>
        <v>47.683333333333337</v>
      </c>
      <c r="R146" s="3">
        <f t="shared" si="11"/>
        <v>47.233333333333327</v>
      </c>
      <c r="S146" s="3">
        <f t="shared" si="12"/>
        <v>71.13333333333334</v>
      </c>
      <c r="T146" s="3">
        <f t="shared" si="13"/>
        <v>50.333333333333336</v>
      </c>
      <c r="U146" s="3">
        <f t="shared" si="14"/>
        <v>22.033333333333331</v>
      </c>
      <c r="X146" s="7" t="s">
        <v>299</v>
      </c>
      <c r="Y146" s="7">
        <v>43.051400000000001</v>
      </c>
      <c r="Z146" s="7">
        <v>-91.135000000000005</v>
      </c>
      <c r="AA146" s="7">
        <v>200.6</v>
      </c>
      <c r="AB146" s="7" t="s">
        <v>440</v>
      </c>
      <c r="AC146" s="7" t="s">
        <v>298</v>
      </c>
      <c r="AD146" s="7" t="s">
        <v>441</v>
      </c>
    </row>
    <row r="147" spans="1:30">
      <c r="A147" s="7" t="s">
        <v>300</v>
      </c>
      <c r="B147" s="7" t="s">
        <v>301</v>
      </c>
      <c r="C147" s="3">
        <v>10.9</v>
      </c>
      <c r="D147" s="3">
        <v>14.6</v>
      </c>
      <c r="E147" s="3">
        <v>26.7</v>
      </c>
      <c r="F147" s="3">
        <v>40.6</v>
      </c>
      <c r="G147" s="3">
        <v>53.4</v>
      </c>
      <c r="H147" s="3">
        <v>62.8</v>
      </c>
      <c r="I147" s="3">
        <v>66.5</v>
      </c>
      <c r="J147" s="3">
        <v>64.599999999999994</v>
      </c>
      <c r="K147" s="3">
        <v>56.8</v>
      </c>
      <c r="L147" s="3">
        <v>44</v>
      </c>
      <c r="M147" s="3">
        <v>30.2</v>
      </c>
      <c r="N147" s="3">
        <v>17.5</v>
      </c>
      <c r="O147" s="3">
        <v>40.700000000000003</v>
      </c>
      <c r="P147" s="3">
        <f t="shared" si="10"/>
        <v>40.716666666666669</v>
      </c>
      <c r="R147" s="3">
        <f t="shared" si="11"/>
        <v>40.233333333333327</v>
      </c>
      <c r="S147" s="3">
        <f t="shared" si="12"/>
        <v>64.63333333333334</v>
      </c>
      <c r="T147" s="3">
        <f t="shared" si="13"/>
        <v>43.666666666666664</v>
      </c>
      <c r="U147" s="3">
        <f t="shared" si="14"/>
        <v>14.333333333333334</v>
      </c>
      <c r="X147" s="7" t="s">
        <v>301</v>
      </c>
      <c r="Y147" s="7">
        <v>45.544699999999999</v>
      </c>
      <c r="Z147" s="7">
        <v>-90.301699999999997</v>
      </c>
      <c r="AA147" s="7">
        <v>469.4</v>
      </c>
      <c r="AB147" s="7" t="s">
        <v>440</v>
      </c>
      <c r="AC147" s="7" t="s">
        <v>300</v>
      </c>
    </row>
    <row r="148" spans="1:30">
      <c r="A148" s="7" t="s">
        <v>302</v>
      </c>
      <c r="B148" s="7" t="s">
        <v>303</v>
      </c>
      <c r="C148" s="3">
        <v>22.1</v>
      </c>
      <c r="D148" s="3">
        <v>25.1</v>
      </c>
      <c r="E148" s="3">
        <v>33.9</v>
      </c>
      <c r="F148" s="3">
        <v>43.6</v>
      </c>
      <c r="G148" s="3">
        <v>53.5</v>
      </c>
      <c r="H148" s="3">
        <v>64.099999999999994</v>
      </c>
      <c r="I148" s="3">
        <v>71</v>
      </c>
      <c r="J148" s="3">
        <v>70.400000000000006</v>
      </c>
      <c r="K148" s="3">
        <v>63.1</v>
      </c>
      <c r="L148" s="3">
        <v>51</v>
      </c>
      <c r="M148" s="3">
        <v>38.9</v>
      </c>
      <c r="N148" s="3">
        <v>27.9</v>
      </c>
      <c r="O148" s="3">
        <v>47</v>
      </c>
      <c r="P148" s="3">
        <f t="shared" si="10"/>
        <v>47.04999999999999</v>
      </c>
      <c r="R148" s="3">
        <f t="shared" si="11"/>
        <v>43.666666666666664</v>
      </c>
      <c r="S148" s="3">
        <f t="shared" si="12"/>
        <v>68.5</v>
      </c>
      <c r="T148" s="3">
        <f t="shared" si="13"/>
        <v>51</v>
      </c>
      <c r="U148" s="3">
        <f t="shared" si="14"/>
        <v>25.033333333333331</v>
      </c>
      <c r="X148" s="7" t="s">
        <v>303</v>
      </c>
      <c r="Y148" s="7">
        <v>42.702199999999998</v>
      </c>
      <c r="Z148" s="7">
        <v>-87.786100000000005</v>
      </c>
      <c r="AA148" s="7">
        <v>181.4</v>
      </c>
      <c r="AB148" s="7" t="s">
        <v>440</v>
      </c>
      <c r="AC148" s="7" t="s">
        <v>302</v>
      </c>
      <c r="AD148" s="7" t="s">
        <v>441</v>
      </c>
    </row>
    <row r="149" spans="1:30">
      <c r="A149" s="7" t="s">
        <v>304</v>
      </c>
      <c r="B149" s="7" t="s">
        <v>305</v>
      </c>
      <c r="C149" s="3">
        <v>23.3</v>
      </c>
      <c r="D149" s="3">
        <v>26</v>
      </c>
      <c r="E149" s="3">
        <v>35.4</v>
      </c>
      <c r="F149" s="3">
        <v>45.3</v>
      </c>
      <c r="G149" s="3">
        <v>56</v>
      </c>
      <c r="H149" s="3">
        <v>66.400000000000006</v>
      </c>
      <c r="I149" s="3">
        <v>72.2</v>
      </c>
      <c r="J149" s="3">
        <v>71.099999999999994</v>
      </c>
      <c r="K149" s="3">
        <v>64</v>
      </c>
      <c r="L149" s="3">
        <v>52.1</v>
      </c>
      <c r="M149" s="3">
        <v>39.700000000000003</v>
      </c>
      <c r="N149" s="3">
        <v>28.9</v>
      </c>
      <c r="O149" s="3">
        <v>48.4</v>
      </c>
      <c r="P149" s="3">
        <f t="shared" si="10"/>
        <v>48.366666666666674</v>
      </c>
      <c r="R149" s="3">
        <f t="shared" si="11"/>
        <v>45.566666666666663</v>
      </c>
      <c r="S149" s="3">
        <f t="shared" si="12"/>
        <v>69.900000000000006</v>
      </c>
      <c r="T149" s="3">
        <f t="shared" si="13"/>
        <v>51.933333333333337</v>
      </c>
      <c r="U149" s="3">
        <f t="shared" si="14"/>
        <v>26.066666666666666</v>
      </c>
      <c r="X149" s="7" t="s">
        <v>305</v>
      </c>
      <c r="Y149" s="7">
        <v>42.761099999999999</v>
      </c>
      <c r="Z149" s="7">
        <v>-87.813599999999994</v>
      </c>
      <c r="AA149" s="7">
        <v>205.4</v>
      </c>
      <c r="AB149" s="7" t="s">
        <v>440</v>
      </c>
      <c r="AC149" s="7" t="s">
        <v>304</v>
      </c>
    </row>
    <row r="150" spans="1:30">
      <c r="A150" s="7" t="s">
        <v>306</v>
      </c>
      <c r="B150" s="7" t="s">
        <v>307</v>
      </c>
      <c r="C150" s="3">
        <v>17.5</v>
      </c>
      <c r="D150" s="3">
        <v>21.7</v>
      </c>
      <c r="E150" s="3">
        <v>33.700000000000003</v>
      </c>
      <c r="F150" s="3">
        <v>46</v>
      </c>
      <c r="G150" s="3">
        <v>58</v>
      </c>
      <c r="H150" s="3">
        <v>67.599999999999994</v>
      </c>
      <c r="I150" s="3">
        <v>71.5</v>
      </c>
      <c r="J150" s="3">
        <v>69.2</v>
      </c>
      <c r="K150" s="3">
        <v>61.3</v>
      </c>
      <c r="L150" s="3">
        <v>48.8</v>
      </c>
      <c r="M150" s="3">
        <v>36</v>
      </c>
      <c r="N150" s="3">
        <v>24</v>
      </c>
      <c r="O150" s="3">
        <v>46.3</v>
      </c>
      <c r="P150" s="3">
        <f t="shared" si="10"/>
        <v>46.274999999999999</v>
      </c>
      <c r="R150" s="3">
        <f t="shared" si="11"/>
        <v>45.9</v>
      </c>
      <c r="S150" s="3">
        <f t="shared" si="12"/>
        <v>69.433333333333337</v>
      </c>
      <c r="T150" s="3">
        <f t="shared" si="13"/>
        <v>48.699999999999996</v>
      </c>
      <c r="U150" s="3">
        <f t="shared" si="14"/>
        <v>21.066666666666666</v>
      </c>
      <c r="X150" s="7" t="s">
        <v>307</v>
      </c>
      <c r="Y150" s="7">
        <v>43.523099999999999</v>
      </c>
      <c r="Z150" s="7">
        <v>-90.000299999999996</v>
      </c>
      <c r="AA150" s="7">
        <v>282.2</v>
      </c>
      <c r="AB150" s="7" t="s">
        <v>440</v>
      </c>
      <c r="AC150" s="7" t="s">
        <v>306</v>
      </c>
    </row>
    <row r="151" spans="1:30">
      <c r="A151" s="7" t="s">
        <v>308</v>
      </c>
      <c r="B151" s="7" t="s">
        <v>309</v>
      </c>
      <c r="C151" s="3">
        <v>10.199999999999999</v>
      </c>
      <c r="D151" s="3">
        <v>14</v>
      </c>
      <c r="E151" s="3">
        <v>25.2</v>
      </c>
      <c r="F151" s="3">
        <v>38.9</v>
      </c>
      <c r="G151" s="3">
        <v>52.8</v>
      </c>
      <c r="H151" s="3">
        <v>62.1</v>
      </c>
      <c r="I151" s="3">
        <v>65.900000000000006</v>
      </c>
      <c r="J151" s="3">
        <v>64.099999999999994</v>
      </c>
      <c r="K151" s="3">
        <v>56.1</v>
      </c>
      <c r="L151" s="3">
        <v>43.1</v>
      </c>
      <c r="M151" s="3">
        <v>29.3</v>
      </c>
      <c r="N151" s="3">
        <v>16.8</v>
      </c>
      <c r="O151" s="3">
        <v>39.9</v>
      </c>
      <c r="P151" s="3">
        <f t="shared" si="10"/>
        <v>39.875000000000007</v>
      </c>
      <c r="R151" s="3">
        <f t="shared" si="11"/>
        <v>38.966666666666661</v>
      </c>
      <c r="S151" s="3">
        <f t="shared" si="12"/>
        <v>64.033333333333331</v>
      </c>
      <c r="T151" s="3">
        <f t="shared" si="13"/>
        <v>42.833333333333336</v>
      </c>
      <c r="U151" s="3">
        <f t="shared" si="14"/>
        <v>13.666666666666666</v>
      </c>
      <c r="X151" s="7" t="s">
        <v>309</v>
      </c>
      <c r="Y151" s="7">
        <v>46.122199999999999</v>
      </c>
      <c r="Z151" s="7">
        <v>-89.877200000000002</v>
      </c>
      <c r="AA151" s="7">
        <v>491.3</v>
      </c>
      <c r="AB151" s="7" t="s">
        <v>440</v>
      </c>
      <c r="AC151" s="7" t="s">
        <v>308</v>
      </c>
    </row>
    <row r="152" spans="1:30">
      <c r="A152" s="7" t="s">
        <v>310</v>
      </c>
      <c r="B152" s="7" t="s">
        <v>311</v>
      </c>
      <c r="C152" s="3">
        <v>10.8</v>
      </c>
      <c r="D152" s="3">
        <v>13.9</v>
      </c>
      <c r="E152" s="3">
        <v>25.4</v>
      </c>
      <c r="F152" s="3">
        <v>38.700000000000003</v>
      </c>
      <c r="G152" s="3">
        <v>52.6</v>
      </c>
      <c r="H152" s="3">
        <v>62.1</v>
      </c>
      <c r="I152" s="3">
        <v>66.3</v>
      </c>
      <c r="J152" s="3">
        <v>64.3</v>
      </c>
      <c r="K152" s="3">
        <v>56.3</v>
      </c>
      <c r="L152" s="3">
        <v>43.3</v>
      </c>
      <c r="M152" s="3">
        <v>29.4</v>
      </c>
      <c r="N152" s="3">
        <v>17.3</v>
      </c>
      <c r="O152" s="3">
        <v>40</v>
      </c>
      <c r="P152" s="3">
        <f t="shared" si="10"/>
        <v>40.033333333333339</v>
      </c>
      <c r="R152" s="3">
        <f t="shared" si="11"/>
        <v>38.9</v>
      </c>
      <c r="S152" s="3">
        <f t="shared" si="12"/>
        <v>64.233333333333334</v>
      </c>
      <c r="T152" s="3">
        <f t="shared" si="13"/>
        <v>43</v>
      </c>
      <c r="U152" s="3">
        <f t="shared" si="14"/>
        <v>14</v>
      </c>
      <c r="X152" s="7" t="s">
        <v>311</v>
      </c>
      <c r="Y152" s="7">
        <v>45.598599999999998</v>
      </c>
      <c r="Z152" s="7">
        <v>-89.450800000000001</v>
      </c>
      <c r="AA152" s="7">
        <v>479.1</v>
      </c>
      <c r="AB152" s="7" t="s">
        <v>440</v>
      </c>
      <c r="AC152" s="7" t="s">
        <v>310</v>
      </c>
    </row>
    <row r="153" spans="1:30">
      <c r="A153" s="7" t="s">
        <v>312</v>
      </c>
      <c r="B153" s="7" t="s">
        <v>313</v>
      </c>
      <c r="C153" s="3">
        <v>11.3</v>
      </c>
      <c r="D153" s="3">
        <v>14.4</v>
      </c>
      <c r="E153" s="3">
        <v>26.3</v>
      </c>
      <c r="F153" s="3">
        <v>39</v>
      </c>
      <c r="G153" s="3">
        <v>53.1</v>
      </c>
      <c r="H153" s="3">
        <v>62.9</v>
      </c>
      <c r="I153" s="3">
        <v>66.900000000000006</v>
      </c>
      <c r="J153" s="3">
        <v>64.5</v>
      </c>
      <c r="K153" s="3">
        <v>56.7</v>
      </c>
      <c r="L153" s="3">
        <v>43.6</v>
      </c>
      <c r="M153" s="3">
        <v>30.1</v>
      </c>
      <c r="N153" s="3">
        <v>17.5</v>
      </c>
      <c r="O153" s="3">
        <v>40.5</v>
      </c>
      <c r="P153" s="3">
        <f t="shared" si="10"/>
        <v>40.524999999999999</v>
      </c>
      <c r="R153" s="3">
        <f t="shared" si="11"/>
        <v>39.466666666666669</v>
      </c>
      <c r="S153" s="3">
        <f t="shared" si="12"/>
        <v>64.766666666666666</v>
      </c>
      <c r="T153" s="3">
        <f t="shared" si="13"/>
        <v>43.466666666666669</v>
      </c>
      <c r="U153" s="3">
        <f t="shared" si="14"/>
        <v>14.4</v>
      </c>
      <c r="X153" s="7" t="s">
        <v>313</v>
      </c>
      <c r="Y153" s="7">
        <v>45.652799999999999</v>
      </c>
      <c r="Z153" s="7">
        <v>-89.307500000000005</v>
      </c>
      <c r="AA153" s="7">
        <v>483.4</v>
      </c>
      <c r="AB153" s="7" t="s">
        <v>440</v>
      </c>
      <c r="AC153" s="7" t="s">
        <v>312</v>
      </c>
    </row>
    <row r="154" spans="1:30">
      <c r="A154" s="7" t="s">
        <v>314</v>
      </c>
      <c r="B154" s="7" t="s">
        <v>315</v>
      </c>
      <c r="C154" s="3">
        <v>13.1</v>
      </c>
      <c r="D154" s="3">
        <v>16.3</v>
      </c>
      <c r="E154" s="3">
        <v>27.9</v>
      </c>
      <c r="F154" s="3">
        <v>40.6</v>
      </c>
      <c r="G154" s="3">
        <v>53.5</v>
      </c>
      <c r="H154" s="3">
        <v>62.9</v>
      </c>
      <c r="I154" s="3">
        <v>67.099999999999994</v>
      </c>
      <c r="J154" s="3">
        <v>64.900000000000006</v>
      </c>
      <c r="K154" s="3">
        <v>56.9</v>
      </c>
      <c r="L154" s="3">
        <v>44.3</v>
      </c>
      <c r="M154" s="3">
        <v>30.9</v>
      </c>
      <c r="N154" s="3">
        <v>18.899999999999999</v>
      </c>
      <c r="O154" s="3">
        <v>41.4</v>
      </c>
      <c r="P154" s="3">
        <f t="shared" si="10"/>
        <v>41.441666666666656</v>
      </c>
      <c r="R154" s="3">
        <f t="shared" si="11"/>
        <v>40.666666666666664</v>
      </c>
      <c r="S154" s="3">
        <f t="shared" si="12"/>
        <v>64.966666666666669</v>
      </c>
      <c r="T154" s="3">
        <f t="shared" si="13"/>
        <v>44.033333333333331</v>
      </c>
      <c r="U154" s="3">
        <f t="shared" si="14"/>
        <v>16.099999999999998</v>
      </c>
      <c r="X154" s="7" t="s">
        <v>315</v>
      </c>
      <c r="Y154" s="7">
        <v>45.630800000000001</v>
      </c>
      <c r="Z154" s="7">
        <v>-89.465299999999999</v>
      </c>
      <c r="AA154" s="7">
        <v>487.4</v>
      </c>
      <c r="AB154" s="7" t="s">
        <v>440</v>
      </c>
      <c r="AC154" s="7" t="s">
        <v>314</v>
      </c>
    </row>
    <row r="155" spans="1:30">
      <c r="A155" s="7" t="s">
        <v>316</v>
      </c>
      <c r="B155" s="7" t="s">
        <v>317</v>
      </c>
      <c r="C155" s="3">
        <v>11.6</v>
      </c>
      <c r="D155" s="3">
        <v>16</v>
      </c>
      <c r="E155" s="3">
        <v>28.9</v>
      </c>
      <c r="F155" s="3">
        <v>43</v>
      </c>
      <c r="G155" s="3">
        <v>56.2</v>
      </c>
      <c r="H155" s="3">
        <v>66</v>
      </c>
      <c r="I155" s="3">
        <v>70.099999999999994</v>
      </c>
      <c r="J155" s="3">
        <v>67.900000000000006</v>
      </c>
      <c r="K155" s="3">
        <v>59.6</v>
      </c>
      <c r="L155" s="3">
        <v>46.1</v>
      </c>
      <c r="M155" s="3">
        <v>31.7</v>
      </c>
      <c r="N155" s="3">
        <v>18.5</v>
      </c>
      <c r="O155" s="3">
        <v>43</v>
      </c>
      <c r="P155" s="3">
        <f t="shared" si="10"/>
        <v>42.966666666666661</v>
      </c>
      <c r="R155" s="3">
        <f t="shared" si="11"/>
        <v>42.70000000000001</v>
      </c>
      <c r="S155" s="3">
        <f t="shared" si="12"/>
        <v>68</v>
      </c>
      <c r="T155" s="3">
        <f t="shared" si="13"/>
        <v>45.800000000000004</v>
      </c>
      <c r="U155" s="3">
        <f t="shared" si="14"/>
        <v>15.366666666666667</v>
      </c>
      <c r="X155" s="7" t="s">
        <v>317</v>
      </c>
      <c r="Y155" s="7">
        <v>45.416699999999999</v>
      </c>
      <c r="Z155" s="7">
        <v>-91.772499999999994</v>
      </c>
      <c r="AA155" s="7">
        <v>336.2</v>
      </c>
      <c r="AB155" s="7" t="s">
        <v>440</v>
      </c>
      <c r="AC155" s="7" t="s">
        <v>316</v>
      </c>
    </row>
    <row r="156" spans="1:30">
      <c r="A156" s="7" t="s">
        <v>318</v>
      </c>
      <c r="B156" s="7" t="s">
        <v>319</v>
      </c>
      <c r="C156" s="3">
        <v>11.3</v>
      </c>
      <c r="D156" s="3">
        <v>14.5</v>
      </c>
      <c r="E156" s="3">
        <v>25.8</v>
      </c>
      <c r="F156" s="3">
        <v>39.4</v>
      </c>
      <c r="G156" s="3">
        <v>53.3</v>
      </c>
      <c r="H156" s="3">
        <v>62.8</v>
      </c>
      <c r="I156" s="3">
        <v>66.900000000000006</v>
      </c>
      <c r="J156" s="3">
        <v>64.8</v>
      </c>
      <c r="K156" s="3">
        <v>57.1</v>
      </c>
      <c r="L156" s="3">
        <v>44.4</v>
      </c>
      <c r="M156" s="3">
        <v>30.6</v>
      </c>
      <c r="N156" s="3">
        <v>18.2</v>
      </c>
      <c r="O156" s="3">
        <v>40.700000000000003</v>
      </c>
      <c r="P156" s="3">
        <f t="shared" si="10"/>
        <v>40.758333333333333</v>
      </c>
      <c r="R156" s="3">
        <f t="shared" si="11"/>
        <v>39.5</v>
      </c>
      <c r="S156" s="3">
        <f t="shared" si="12"/>
        <v>64.833333333333329</v>
      </c>
      <c r="T156" s="3">
        <f t="shared" si="13"/>
        <v>44.033333333333331</v>
      </c>
      <c r="U156" s="3">
        <f t="shared" si="14"/>
        <v>14.666666666666666</v>
      </c>
      <c r="X156" s="7" t="s">
        <v>319</v>
      </c>
      <c r="Y156" s="7">
        <v>45.537799999999997</v>
      </c>
      <c r="Z156" s="7">
        <v>-89.732200000000006</v>
      </c>
      <c r="AA156" s="7">
        <v>445</v>
      </c>
      <c r="AB156" s="7" t="s">
        <v>440</v>
      </c>
      <c r="AC156" s="7" t="s">
        <v>318</v>
      </c>
    </row>
    <row r="157" spans="1:30">
      <c r="A157" s="7" t="s">
        <v>320</v>
      </c>
      <c r="B157" s="7" t="s">
        <v>321</v>
      </c>
      <c r="C157" s="3">
        <v>19.2</v>
      </c>
      <c r="D157" s="3">
        <v>22.7</v>
      </c>
      <c r="E157" s="3">
        <v>33.4</v>
      </c>
      <c r="F157" s="3">
        <v>44.7</v>
      </c>
      <c r="G157" s="3">
        <v>56.7</v>
      </c>
      <c r="H157" s="3">
        <v>66.5</v>
      </c>
      <c r="I157" s="3">
        <v>71.8</v>
      </c>
      <c r="J157" s="3">
        <v>70</v>
      </c>
      <c r="K157" s="3">
        <v>62</v>
      </c>
      <c r="L157" s="3">
        <v>49.9</v>
      </c>
      <c r="M157" s="3">
        <v>36.299999999999997</v>
      </c>
      <c r="N157" s="3">
        <v>25.1</v>
      </c>
      <c r="O157" s="3">
        <v>46.5</v>
      </c>
      <c r="P157" s="3">
        <f t="shared" si="10"/>
        <v>46.524999999999999</v>
      </c>
      <c r="R157" s="3">
        <f t="shared" si="11"/>
        <v>44.933333333333337</v>
      </c>
      <c r="S157" s="3">
        <f t="shared" si="12"/>
        <v>69.433333333333337</v>
      </c>
      <c r="T157" s="3">
        <f t="shared" si="13"/>
        <v>49.4</v>
      </c>
      <c r="U157" s="3">
        <f t="shared" si="14"/>
        <v>22.333333333333332</v>
      </c>
      <c r="X157" s="7" t="s">
        <v>321</v>
      </c>
      <c r="Y157" s="7">
        <v>43.211100000000002</v>
      </c>
      <c r="Z157" s="7">
        <v>-88.209199999999996</v>
      </c>
      <c r="AA157" s="7">
        <v>299.89999999999998</v>
      </c>
      <c r="AB157" s="7" t="s">
        <v>440</v>
      </c>
      <c r="AC157" s="7" t="s">
        <v>320</v>
      </c>
    </row>
    <row r="158" spans="1:30">
      <c r="A158" s="7" t="s">
        <v>322</v>
      </c>
      <c r="B158" s="7" t="s">
        <v>323</v>
      </c>
      <c r="C158" s="3">
        <v>17.5</v>
      </c>
      <c r="D158" s="3">
        <v>21.4</v>
      </c>
      <c r="E158" s="3">
        <v>33.200000000000003</v>
      </c>
      <c r="F158" s="3">
        <v>45.3</v>
      </c>
      <c r="G158" s="3">
        <v>57</v>
      </c>
      <c r="H158" s="3">
        <v>67</v>
      </c>
      <c r="I158" s="3">
        <v>70.8</v>
      </c>
      <c r="J158" s="3">
        <v>68.8</v>
      </c>
      <c r="K158" s="3">
        <v>61</v>
      </c>
      <c r="L158" s="3">
        <v>48.4</v>
      </c>
      <c r="M158" s="3">
        <v>35.4</v>
      </c>
      <c r="N158" s="3">
        <v>23.6</v>
      </c>
      <c r="O158" s="3">
        <v>45.8</v>
      </c>
      <c r="P158" s="3">
        <f t="shared" si="10"/>
        <v>45.783333333333331</v>
      </c>
      <c r="R158" s="3">
        <f t="shared" si="11"/>
        <v>45.166666666666664</v>
      </c>
      <c r="S158" s="3">
        <f t="shared" si="12"/>
        <v>68.866666666666674</v>
      </c>
      <c r="T158" s="3">
        <f t="shared" si="13"/>
        <v>48.266666666666673</v>
      </c>
      <c r="U158" s="3">
        <f t="shared" si="14"/>
        <v>20.833333333333332</v>
      </c>
      <c r="X158" s="7" t="s">
        <v>323</v>
      </c>
      <c r="Y158" s="7">
        <v>43.331400000000002</v>
      </c>
      <c r="Z158" s="7">
        <v>-90.388900000000007</v>
      </c>
      <c r="AA158" s="7">
        <v>221.9</v>
      </c>
      <c r="AB158" s="7" t="s">
        <v>440</v>
      </c>
      <c r="AC158" s="7" t="s">
        <v>322</v>
      </c>
    </row>
    <row r="159" spans="1:30">
      <c r="A159" s="7" t="s">
        <v>324</v>
      </c>
      <c r="B159" s="7" t="s">
        <v>325</v>
      </c>
      <c r="C159" s="3">
        <v>11.9</v>
      </c>
      <c r="D159" s="3">
        <v>15.6</v>
      </c>
      <c r="E159" s="3">
        <v>28.2</v>
      </c>
      <c r="F159" s="3">
        <v>42.5</v>
      </c>
      <c r="G159" s="3">
        <v>55.2</v>
      </c>
      <c r="H159" s="3">
        <v>65.099999999999994</v>
      </c>
      <c r="I159" s="3">
        <v>69.2</v>
      </c>
      <c r="J159" s="3">
        <v>66.7</v>
      </c>
      <c r="K159" s="3">
        <v>58.4</v>
      </c>
      <c r="L159" s="3">
        <v>45.6</v>
      </c>
      <c r="M159" s="3">
        <v>31.7</v>
      </c>
      <c r="N159" s="3">
        <v>18.5</v>
      </c>
      <c r="O159" s="3">
        <v>42.4</v>
      </c>
      <c r="P159" s="3">
        <f t="shared" si="10"/>
        <v>42.383333333333333</v>
      </c>
      <c r="R159" s="3">
        <f t="shared" si="11"/>
        <v>41.966666666666669</v>
      </c>
      <c r="S159" s="3">
        <f t="shared" si="12"/>
        <v>67</v>
      </c>
      <c r="T159" s="3">
        <f t="shared" si="13"/>
        <v>45.233333333333327</v>
      </c>
      <c r="U159" s="3">
        <f t="shared" si="14"/>
        <v>15.333333333333334</v>
      </c>
      <c r="X159" s="7" t="s">
        <v>325</v>
      </c>
      <c r="Y159" s="7">
        <v>45.214199999999998</v>
      </c>
      <c r="Z159" s="7">
        <v>-91.887500000000003</v>
      </c>
      <c r="AA159" s="7">
        <v>329.2</v>
      </c>
      <c r="AB159" s="7" t="s">
        <v>440</v>
      </c>
      <c r="AC159" s="7" t="s">
        <v>324</v>
      </c>
    </row>
    <row r="160" spans="1:30">
      <c r="A160" s="7" t="s">
        <v>326</v>
      </c>
      <c r="B160" s="7" t="s">
        <v>327</v>
      </c>
      <c r="C160" s="3">
        <v>17.3</v>
      </c>
      <c r="D160" s="3">
        <v>19.7</v>
      </c>
      <c r="E160" s="3">
        <v>30.9</v>
      </c>
      <c r="F160" s="3">
        <v>44</v>
      </c>
      <c r="G160" s="3">
        <v>56.3</v>
      </c>
      <c r="H160" s="3">
        <v>66.400000000000006</v>
      </c>
      <c r="I160" s="3">
        <v>70</v>
      </c>
      <c r="J160" s="3">
        <v>68.400000000000006</v>
      </c>
      <c r="K160" s="3">
        <v>61.1</v>
      </c>
      <c r="L160" s="3">
        <v>48.3</v>
      </c>
      <c r="M160" s="3">
        <v>35.1</v>
      </c>
      <c r="N160" s="3">
        <v>23.2</v>
      </c>
      <c r="O160" s="3">
        <v>45.1</v>
      </c>
      <c r="P160" s="3">
        <f t="shared" si="10"/>
        <v>45.058333333333337</v>
      </c>
      <c r="R160" s="3">
        <f t="shared" si="11"/>
        <v>43.733333333333327</v>
      </c>
      <c r="S160" s="3">
        <f t="shared" si="12"/>
        <v>68.266666666666666</v>
      </c>
      <c r="T160" s="3">
        <f t="shared" si="13"/>
        <v>48.166666666666664</v>
      </c>
      <c r="U160" s="3">
        <f t="shared" si="14"/>
        <v>20.066666666666666</v>
      </c>
      <c r="X160" s="7" t="s">
        <v>327</v>
      </c>
      <c r="Y160" s="7">
        <v>43.886400000000002</v>
      </c>
      <c r="Z160" s="7">
        <v>-88.744399999999999</v>
      </c>
      <c r="AA160" s="7">
        <v>283.5</v>
      </c>
      <c r="AB160" s="7" t="s">
        <v>440</v>
      </c>
      <c r="AC160" s="7" t="s">
        <v>326</v>
      </c>
    </row>
    <row r="161" spans="1:30">
      <c r="A161" s="7" t="s">
        <v>328</v>
      </c>
      <c r="B161" s="7" t="s">
        <v>329</v>
      </c>
      <c r="C161" s="3">
        <v>13.2</v>
      </c>
      <c r="D161" s="3">
        <v>17.3</v>
      </c>
      <c r="E161" s="3">
        <v>29.9</v>
      </c>
      <c r="F161" s="3">
        <v>43.4</v>
      </c>
      <c r="G161" s="3">
        <v>55.5</v>
      </c>
      <c r="H161" s="3">
        <v>65.400000000000006</v>
      </c>
      <c r="I161" s="3">
        <v>69.900000000000006</v>
      </c>
      <c r="J161" s="3">
        <v>67.7</v>
      </c>
      <c r="K161" s="3">
        <v>60.2</v>
      </c>
      <c r="L161" s="3">
        <v>46.7</v>
      </c>
      <c r="M161" s="3">
        <v>32.299999999999997</v>
      </c>
      <c r="N161" s="3">
        <v>19.600000000000001</v>
      </c>
      <c r="O161" s="3">
        <v>43.4</v>
      </c>
      <c r="P161" s="3">
        <f t="shared" si="10"/>
        <v>43.425000000000004</v>
      </c>
      <c r="R161" s="3">
        <f t="shared" si="11"/>
        <v>42.933333333333337</v>
      </c>
      <c r="S161" s="3">
        <f t="shared" si="12"/>
        <v>67.666666666666671</v>
      </c>
      <c r="T161" s="3">
        <f t="shared" si="13"/>
        <v>46.4</v>
      </c>
      <c r="U161" s="3">
        <f t="shared" si="14"/>
        <v>16.7</v>
      </c>
      <c r="X161" s="7" t="s">
        <v>329</v>
      </c>
      <c r="Y161" s="7">
        <v>44.854399999999998</v>
      </c>
      <c r="Z161" s="7">
        <v>-92.612200000000001</v>
      </c>
      <c r="AA161" s="7">
        <v>286.5</v>
      </c>
      <c r="AB161" s="7" t="s">
        <v>440</v>
      </c>
      <c r="AC161" s="7" t="s">
        <v>328</v>
      </c>
    </row>
    <row r="162" spans="1:30">
      <c r="A162" s="7" t="s">
        <v>330</v>
      </c>
      <c r="B162" s="7" t="s">
        <v>331</v>
      </c>
      <c r="C162" s="3">
        <v>20.2</v>
      </c>
      <c r="D162" s="3">
        <v>23.2</v>
      </c>
      <c r="E162" s="3">
        <v>33.700000000000003</v>
      </c>
      <c r="F162" s="3">
        <v>45.2</v>
      </c>
      <c r="G162" s="3">
        <v>56.5</v>
      </c>
      <c r="H162" s="3">
        <v>66.599999999999994</v>
      </c>
      <c r="I162" s="3">
        <v>70.8</v>
      </c>
      <c r="J162" s="3">
        <v>69.3</v>
      </c>
      <c r="K162" s="3">
        <v>61.8</v>
      </c>
      <c r="L162" s="3">
        <v>49.8</v>
      </c>
      <c r="M162" s="3">
        <v>37</v>
      </c>
      <c r="N162" s="3">
        <v>26.2</v>
      </c>
      <c r="O162" s="3">
        <v>46.7</v>
      </c>
      <c r="P162" s="3">
        <f t="shared" si="10"/>
        <v>46.69166666666667</v>
      </c>
      <c r="R162" s="3">
        <f t="shared" si="11"/>
        <v>45.133333333333333</v>
      </c>
      <c r="S162" s="3">
        <f t="shared" si="12"/>
        <v>68.899999999999991</v>
      </c>
      <c r="T162" s="3">
        <f t="shared" si="13"/>
        <v>49.533333333333331</v>
      </c>
      <c r="U162" s="3">
        <f t="shared" si="14"/>
        <v>23.2</v>
      </c>
      <c r="X162" s="7" t="s">
        <v>331</v>
      </c>
      <c r="Y162" s="7">
        <v>42.726900000000001</v>
      </c>
      <c r="Z162" s="7">
        <v>-88.225800000000007</v>
      </c>
      <c r="AA162" s="7">
        <v>238.7</v>
      </c>
      <c r="AB162" s="7" t="s">
        <v>440</v>
      </c>
      <c r="AC162" s="7" t="s">
        <v>330</v>
      </c>
    </row>
    <row r="163" spans="1:30">
      <c r="A163" s="7" t="s">
        <v>332</v>
      </c>
      <c r="B163" s="7" t="s">
        <v>333</v>
      </c>
      <c r="C163" s="3">
        <v>18.399999999999999</v>
      </c>
      <c r="D163" s="3">
        <v>22.3</v>
      </c>
      <c r="E163" s="3">
        <v>34.1</v>
      </c>
      <c r="F163" s="3">
        <v>46.6</v>
      </c>
      <c r="G163" s="3">
        <v>58</v>
      </c>
      <c r="H163" s="3">
        <v>67.3</v>
      </c>
      <c r="I163" s="3">
        <v>70.900000000000006</v>
      </c>
      <c r="J163" s="3">
        <v>68.900000000000006</v>
      </c>
      <c r="K163" s="3">
        <v>62.2</v>
      </c>
      <c r="L163" s="3">
        <v>50.2</v>
      </c>
      <c r="M163" s="3">
        <v>36.4</v>
      </c>
      <c r="N163" s="3">
        <v>23.9</v>
      </c>
      <c r="O163" s="3">
        <v>46.6</v>
      </c>
      <c r="P163" s="3">
        <f t="shared" si="10"/>
        <v>46.599999999999994</v>
      </c>
      <c r="R163" s="3">
        <f t="shared" si="11"/>
        <v>46.233333333333327</v>
      </c>
      <c r="S163" s="3">
        <f t="shared" si="12"/>
        <v>69.033333333333331</v>
      </c>
      <c r="T163" s="3">
        <f t="shared" si="13"/>
        <v>49.6</v>
      </c>
      <c r="U163" s="3">
        <f t="shared" si="14"/>
        <v>21.533333333333331</v>
      </c>
      <c r="X163" s="7" t="s">
        <v>333</v>
      </c>
      <c r="Y163" s="7">
        <v>43.445</v>
      </c>
      <c r="Z163" s="7">
        <v>-89.969700000000003</v>
      </c>
      <c r="AA163" s="7">
        <v>384</v>
      </c>
      <c r="AB163" s="7" t="s">
        <v>440</v>
      </c>
      <c r="AC163" s="7" t="s">
        <v>332</v>
      </c>
    </row>
    <row r="164" spans="1:30">
      <c r="A164" s="7" t="s">
        <v>334</v>
      </c>
      <c r="B164" s="7" t="s">
        <v>335</v>
      </c>
      <c r="C164" s="3">
        <v>15.3</v>
      </c>
      <c r="D164" s="3">
        <v>18.8</v>
      </c>
      <c r="E164" s="3">
        <v>30.5</v>
      </c>
      <c r="F164" s="3">
        <v>43.6</v>
      </c>
      <c r="G164" s="3">
        <v>56.2</v>
      </c>
      <c r="H164" s="3">
        <v>65.599999999999994</v>
      </c>
      <c r="I164" s="3">
        <v>69.599999999999994</v>
      </c>
      <c r="J164" s="3">
        <v>67.900000000000006</v>
      </c>
      <c r="K164" s="3">
        <v>60.3</v>
      </c>
      <c r="L164" s="3">
        <v>47.4</v>
      </c>
      <c r="M164" s="3">
        <v>34</v>
      </c>
      <c r="N164" s="3">
        <v>21.9</v>
      </c>
      <c r="O164" s="3">
        <v>44.3</v>
      </c>
      <c r="P164" s="3">
        <f t="shared" si="10"/>
        <v>44.258333333333333</v>
      </c>
      <c r="R164" s="3">
        <f t="shared" si="11"/>
        <v>43.433333333333337</v>
      </c>
      <c r="S164" s="3">
        <f t="shared" si="12"/>
        <v>67.7</v>
      </c>
      <c r="T164" s="3">
        <f t="shared" si="13"/>
        <v>47.233333333333327</v>
      </c>
      <c r="U164" s="3">
        <f t="shared" si="14"/>
        <v>18.666666666666668</v>
      </c>
      <c r="X164" s="7" t="s">
        <v>335</v>
      </c>
      <c r="Y164" s="7">
        <v>44.751100000000001</v>
      </c>
      <c r="Z164" s="7">
        <v>-89.245000000000005</v>
      </c>
      <c r="AA164" s="7">
        <v>360.6</v>
      </c>
      <c r="AB164" s="7" t="s">
        <v>440</v>
      </c>
      <c r="AC164" s="7" t="s">
        <v>334</v>
      </c>
    </row>
    <row r="165" spans="1:30">
      <c r="A165" s="7" t="s">
        <v>336</v>
      </c>
      <c r="B165" s="7" t="s">
        <v>337</v>
      </c>
      <c r="C165" s="3">
        <v>17.2</v>
      </c>
      <c r="D165" s="3">
        <v>20.9</v>
      </c>
      <c r="E165" s="3">
        <v>33.200000000000003</v>
      </c>
      <c r="F165" s="3">
        <v>45.2</v>
      </c>
      <c r="G165" s="3">
        <v>57.3</v>
      </c>
      <c r="H165" s="3">
        <v>67.3</v>
      </c>
      <c r="I165" s="3">
        <v>70.7</v>
      </c>
      <c r="J165" s="3">
        <v>69</v>
      </c>
      <c r="K165" s="3">
        <v>61.2</v>
      </c>
      <c r="L165" s="3">
        <v>49.1</v>
      </c>
      <c r="M165" s="3">
        <v>35.5</v>
      </c>
      <c r="N165" s="3">
        <v>23.8</v>
      </c>
      <c r="O165" s="3">
        <v>45.9</v>
      </c>
      <c r="P165" s="3">
        <f t="shared" si="10"/>
        <v>45.866666666666667</v>
      </c>
      <c r="R165" s="3">
        <f t="shared" si="11"/>
        <v>45.233333333333327</v>
      </c>
      <c r="S165" s="3">
        <f t="shared" si="12"/>
        <v>69</v>
      </c>
      <c r="T165" s="3">
        <f t="shared" si="13"/>
        <v>48.6</v>
      </c>
      <c r="U165" s="3">
        <f t="shared" si="14"/>
        <v>20.633333333333333</v>
      </c>
      <c r="X165" s="7" t="s">
        <v>337</v>
      </c>
      <c r="Y165" s="7">
        <v>43.261899999999997</v>
      </c>
      <c r="Z165" s="7">
        <v>-89.734999999999999</v>
      </c>
      <c r="AA165" s="7">
        <v>228.6</v>
      </c>
      <c r="AB165" s="7" t="s">
        <v>440</v>
      </c>
      <c r="AC165" s="7" t="s">
        <v>336</v>
      </c>
    </row>
    <row r="166" spans="1:30">
      <c r="A166" s="7" t="s">
        <v>338</v>
      </c>
      <c r="B166" s="7" t="s">
        <v>339</v>
      </c>
      <c r="C166" s="3">
        <v>19.399999999999999</v>
      </c>
      <c r="D166" s="3">
        <v>22.3</v>
      </c>
      <c r="E166" s="3">
        <v>31.7</v>
      </c>
      <c r="F166" s="3">
        <v>42.3</v>
      </c>
      <c r="G166" s="3">
        <v>53.7</v>
      </c>
      <c r="H166" s="3">
        <v>63.6</v>
      </c>
      <c r="I166" s="3">
        <v>68.7</v>
      </c>
      <c r="J166" s="3">
        <v>67.099999999999994</v>
      </c>
      <c r="K166" s="3">
        <v>60.4</v>
      </c>
      <c r="L166" s="3">
        <v>48.5</v>
      </c>
      <c r="M166" s="3">
        <v>36.200000000000003</v>
      </c>
      <c r="N166" s="3">
        <v>25.7</v>
      </c>
      <c r="O166" s="3">
        <v>45</v>
      </c>
      <c r="P166" s="3">
        <f t="shared" si="10"/>
        <v>44.966666666666669</v>
      </c>
      <c r="R166" s="3">
        <f t="shared" si="11"/>
        <v>42.56666666666667</v>
      </c>
      <c r="S166" s="3">
        <f t="shared" si="12"/>
        <v>66.466666666666669</v>
      </c>
      <c r="T166" s="3">
        <f t="shared" si="13"/>
        <v>48.366666666666674</v>
      </c>
      <c r="U166" s="3">
        <f t="shared" si="14"/>
        <v>22.466666666666665</v>
      </c>
      <c r="X166" s="7" t="s">
        <v>339</v>
      </c>
      <c r="Y166" s="7">
        <v>43.375</v>
      </c>
      <c r="Z166" s="7">
        <v>-87.940299999999993</v>
      </c>
      <c r="AA166" s="7">
        <v>233.5</v>
      </c>
      <c r="AB166" s="7" t="s">
        <v>440</v>
      </c>
      <c r="AC166" s="7" t="s">
        <v>338</v>
      </c>
    </row>
    <row r="167" spans="1:30">
      <c r="A167" s="7" t="s">
        <v>340</v>
      </c>
      <c r="B167" s="7" t="s">
        <v>341</v>
      </c>
      <c r="C167" s="3">
        <v>13</v>
      </c>
      <c r="D167" s="3">
        <v>16.100000000000001</v>
      </c>
      <c r="E167" s="3">
        <v>26.5</v>
      </c>
      <c r="F167" s="3">
        <v>39</v>
      </c>
      <c r="G167" s="3">
        <v>52.3</v>
      </c>
      <c r="H167" s="3">
        <v>61.9</v>
      </c>
      <c r="I167" s="3">
        <v>66.900000000000006</v>
      </c>
      <c r="J167" s="3">
        <v>65.3</v>
      </c>
      <c r="K167" s="3">
        <v>58</v>
      </c>
      <c r="L167" s="3">
        <v>45.2</v>
      </c>
      <c r="M167" s="3">
        <v>31.6</v>
      </c>
      <c r="N167" s="3">
        <v>19.5</v>
      </c>
      <c r="O167" s="3">
        <v>41.3</v>
      </c>
      <c r="P167" s="3">
        <f t="shared" si="10"/>
        <v>41.274999999999999</v>
      </c>
      <c r="R167" s="3">
        <f t="shared" si="11"/>
        <v>39.266666666666666</v>
      </c>
      <c r="S167" s="3">
        <f t="shared" si="12"/>
        <v>64.7</v>
      </c>
      <c r="T167" s="3">
        <f t="shared" si="13"/>
        <v>44.933333333333337</v>
      </c>
      <c r="U167" s="3">
        <f t="shared" si="14"/>
        <v>16.2</v>
      </c>
      <c r="X167" s="7" t="s">
        <v>341</v>
      </c>
      <c r="Y167" s="7">
        <v>46.485799999999998</v>
      </c>
      <c r="Z167" s="7">
        <v>-90.437200000000004</v>
      </c>
      <c r="AA167" s="7">
        <v>355.1</v>
      </c>
      <c r="AB167" s="7" t="s">
        <v>440</v>
      </c>
      <c r="AC167" s="7" t="s">
        <v>340</v>
      </c>
    </row>
    <row r="168" spans="1:30">
      <c r="A168" s="7" t="s">
        <v>342</v>
      </c>
      <c r="B168" s="7" t="s">
        <v>343</v>
      </c>
      <c r="C168" s="3">
        <v>15.1</v>
      </c>
      <c r="D168" s="3">
        <v>18.399999999999999</v>
      </c>
      <c r="E168" s="3">
        <v>29.9</v>
      </c>
      <c r="F168" s="3">
        <v>43</v>
      </c>
      <c r="G168" s="3">
        <v>55.8</v>
      </c>
      <c r="H168" s="3">
        <v>65.599999999999994</v>
      </c>
      <c r="I168" s="3">
        <v>69.7</v>
      </c>
      <c r="J168" s="3">
        <v>67.7</v>
      </c>
      <c r="K168" s="3">
        <v>59.7</v>
      </c>
      <c r="L168" s="3">
        <v>46.8</v>
      </c>
      <c r="M168" s="3">
        <v>33.700000000000003</v>
      </c>
      <c r="N168" s="3">
        <v>21.5</v>
      </c>
      <c r="O168" s="3">
        <v>43.9</v>
      </c>
      <c r="P168" s="3">
        <f t="shared" si="10"/>
        <v>43.908333333333331</v>
      </c>
      <c r="R168" s="3">
        <f t="shared" si="11"/>
        <v>42.9</v>
      </c>
      <c r="S168" s="3">
        <f t="shared" si="12"/>
        <v>67.666666666666671</v>
      </c>
      <c r="T168" s="3">
        <f t="shared" si="13"/>
        <v>46.733333333333327</v>
      </c>
      <c r="U168" s="3">
        <f t="shared" si="14"/>
        <v>18.333333333333332</v>
      </c>
      <c r="X168" s="7" t="s">
        <v>343</v>
      </c>
      <c r="Y168" s="7">
        <v>44.763100000000001</v>
      </c>
      <c r="Z168" s="7">
        <v>-88.618300000000005</v>
      </c>
      <c r="AA168" s="7">
        <v>245.7</v>
      </c>
      <c r="AB168" s="7" t="s">
        <v>440</v>
      </c>
      <c r="AC168" s="7" t="s">
        <v>342</v>
      </c>
    </row>
    <row r="169" spans="1:30">
      <c r="A169" s="7" t="s">
        <v>344</v>
      </c>
      <c r="B169" s="7" t="s">
        <v>345</v>
      </c>
      <c r="C169" s="3">
        <v>22.5</v>
      </c>
      <c r="D169" s="3">
        <v>25.3</v>
      </c>
      <c r="E169" s="3">
        <v>34.200000000000003</v>
      </c>
      <c r="F169" s="3">
        <v>44</v>
      </c>
      <c r="G169" s="3">
        <v>54.6</v>
      </c>
      <c r="H169" s="3">
        <v>65.099999999999994</v>
      </c>
      <c r="I169" s="3">
        <v>72.3</v>
      </c>
      <c r="J169" s="3">
        <v>71</v>
      </c>
      <c r="K169" s="3">
        <v>63.7</v>
      </c>
      <c r="L169" s="3">
        <v>50.9</v>
      </c>
      <c r="M169" s="3">
        <v>38.799999999999997</v>
      </c>
      <c r="N169" s="3">
        <v>28.5</v>
      </c>
      <c r="O169" s="3">
        <v>47.6</v>
      </c>
      <c r="P169" s="3">
        <f t="shared" si="10"/>
        <v>47.574999999999996</v>
      </c>
      <c r="R169" s="3">
        <f t="shared" si="11"/>
        <v>44.266666666666673</v>
      </c>
      <c r="S169" s="3">
        <f t="shared" si="12"/>
        <v>69.466666666666654</v>
      </c>
      <c r="T169" s="3">
        <f t="shared" si="13"/>
        <v>51.133333333333326</v>
      </c>
      <c r="U169" s="3">
        <f t="shared" si="14"/>
        <v>25.433333333333334</v>
      </c>
      <c r="X169" s="7" t="s">
        <v>345</v>
      </c>
      <c r="Y169" s="7">
        <v>43.75</v>
      </c>
      <c r="Z169" s="7">
        <v>-87.716700000000003</v>
      </c>
      <c r="AA169" s="7">
        <v>197.5</v>
      </c>
      <c r="AB169" s="7" t="s">
        <v>440</v>
      </c>
      <c r="AC169" s="7" t="s">
        <v>344</v>
      </c>
    </row>
    <row r="170" spans="1:30">
      <c r="A170" s="7" t="s">
        <v>346</v>
      </c>
      <c r="B170" s="7" t="s">
        <v>347</v>
      </c>
      <c r="C170" s="3">
        <v>19.399999999999999</v>
      </c>
      <c r="D170" s="3">
        <v>22.1</v>
      </c>
      <c r="E170" s="3">
        <v>32.1</v>
      </c>
      <c r="F170" s="3">
        <v>43</v>
      </c>
      <c r="G170" s="3">
        <v>54.2</v>
      </c>
      <c r="H170" s="3">
        <v>64.5</v>
      </c>
      <c r="I170" s="3">
        <v>69.3</v>
      </c>
      <c r="J170" s="3">
        <v>67.7</v>
      </c>
      <c r="K170" s="3">
        <v>60.4</v>
      </c>
      <c r="L170" s="3">
        <v>48.5</v>
      </c>
      <c r="M170" s="3">
        <v>36.299999999999997</v>
      </c>
      <c r="N170" s="3">
        <v>25.5</v>
      </c>
      <c r="O170" s="3">
        <v>45.2</v>
      </c>
      <c r="P170" s="3">
        <f t="shared" si="10"/>
        <v>45.25</v>
      </c>
      <c r="R170" s="3">
        <f t="shared" si="11"/>
        <v>43.1</v>
      </c>
      <c r="S170" s="3">
        <f t="shared" si="12"/>
        <v>67.166666666666671</v>
      </c>
      <c r="T170" s="3">
        <f t="shared" si="13"/>
        <v>48.4</v>
      </c>
      <c r="U170" s="3">
        <f t="shared" si="14"/>
        <v>22.333333333333332</v>
      </c>
      <c r="X170" s="7" t="s">
        <v>347</v>
      </c>
      <c r="Y170" s="7">
        <v>43.769399999999997</v>
      </c>
      <c r="Z170" s="7">
        <v>-87.8506</v>
      </c>
      <c r="AA170" s="7">
        <v>227.4</v>
      </c>
      <c r="AB170" s="7" t="s">
        <v>440</v>
      </c>
      <c r="AC170" s="7" t="s">
        <v>346</v>
      </c>
    </row>
    <row r="171" spans="1:30">
      <c r="A171" s="7" t="s">
        <v>348</v>
      </c>
      <c r="B171" s="7" t="s">
        <v>349</v>
      </c>
      <c r="C171" s="3">
        <v>19.899999999999999</v>
      </c>
      <c r="D171" s="3">
        <v>22.8</v>
      </c>
      <c r="E171" s="3">
        <v>31.9</v>
      </c>
      <c r="F171" s="3">
        <v>41.6</v>
      </c>
      <c r="G171" s="3">
        <v>51.6</v>
      </c>
      <c r="H171" s="3">
        <v>61.3</v>
      </c>
      <c r="I171" s="3">
        <v>68.7</v>
      </c>
      <c r="J171" s="3">
        <v>67.900000000000006</v>
      </c>
      <c r="K171" s="3">
        <v>60.6</v>
      </c>
      <c r="L171" s="3">
        <v>49.7</v>
      </c>
      <c r="M171" s="3">
        <v>37.4</v>
      </c>
      <c r="N171" s="3">
        <v>26.4</v>
      </c>
      <c r="O171" s="3">
        <v>45</v>
      </c>
      <c r="P171" s="3">
        <f t="shared" si="10"/>
        <v>44.983333333333327</v>
      </c>
      <c r="R171" s="3">
        <f t="shared" si="11"/>
        <v>41.699999999999996</v>
      </c>
      <c r="S171" s="3">
        <f t="shared" si="12"/>
        <v>65.966666666666669</v>
      </c>
      <c r="T171" s="3">
        <f t="shared" si="13"/>
        <v>49.233333333333341</v>
      </c>
      <c r="U171" s="3">
        <f t="shared" si="14"/>
        <v>23.033333333333331</v>
      </c>
      <c r="X171" s="7" t="s">
        <v>349</v>
      </c>
      <c r="Y171" s="7">
        <v>43.718299999999999</v>
      </c>
      <c r="Z171" s="7">
        <v>-87.708600000000004</v>
      </c>
      <c r="AA171" s="7">
        <v>183.8</v>
      </c>
      <c r="AB171" s="7" t="s">
        <v>440</v>
      </c>
      <c r="AC171" s="7" t="s">
        <v>348</v>
      </c>
    </row>
    <row r="172" spans="1:30">
      <c r="A172" s="7" t="s">
        <v>350</v>
      </c>
      <c r="B172" s="7" t="s">
        <v>351</v>
      </c>
      <c r="C172" s="3">
        <v>16.899999999999999</v>
      </c>
      <c r="D172" s="3">
        <v>20.3</v>
      </c>
      <c r="E172" s="3">
        <v>30.7</v>
      </c>
      <c r="F172" s="3">
        <v>43</v>
      </c>
      <c r="G172" s="3">
        <v>54.7</v>
      </c>
      <c r="H172" s="3">
        <v>64.900000000000006</v>
      </c>
      <c r="I172" s="3">
        <v>69.2</v>
      </c>
      <c r="J172" s="3">
        <v>67.2</v>
      </c>
      <c r="K172" s="3">
        <v>59.9</v>
      </c>
      <c r="L172" s="3">
        <v>47.8</v>
      </c>
      <c r="M172" s="3">
        <v>34.700000000000003</v>
      </c>
      <c r="N172" s="3">
        <v>23.3</v>
      </c>
      <c r="O172" s="3">
        <v>44.4</v>
      </c>
      <c r="P172" s="3">
        <f t="shared" si="10"/>
        <v>44.383333333333333</v>
      </c>
      <c r="R172" s="3">
        <f t="shared" si="11"/>
        <v>42.800000000000004</v>
      </c>
      <c r="S172" s="3">
        <f t="shared" si="12"/>
        <v>67.100000000000009</v>
      </c>
      <c r="T172" s="3">
        <f t="shared" si="13"/>
        <v>47.466666666666661</v>
      </c>
      <c r="U172" s="3">
        <f t="shared" si="14"/>
        <v>20.166666666666668</v>
      </c>
      <c r="X172" s="7" t="s">
        <v>351</v>
      </c>
      <c r="Y172" s="7">
        <v>43.3339</v>
      </c>
      <c r="Z172" s="7">
        <v>-88.297799999999995</v>
      </c>
      <c r="AA172" s="7">
        <v>313.60000000000002</v>
      </c>
      <c r="AB172" s="7" t="s">
        <v>440</v>
      </c>
      <c r="AC172" s="7" t="s">
        <v>350</v>
      </c>
    </row>
    <row r="173" spans="1:30">
      <c r="A173" s="7" t="s">
        <v>352</v>
      </c>
      <c r="B173" s="7" t="s">
        <v>353</v>
      </c>
      <c r="C173" s="3">
        <v>12.4</v>
      </c>
      <c r="D173" s="3">
        <v>16.5</v>
      </c>
      <c r="E173" s="3">
        <v>28.5</v>
      </c>
      <c r="F173" s="3">
        <v>41.6</v>
      </c>
      <c r="G173" s="3">
        <v>55</v>
      </c>
      <c r="H173" s="3">
        <v>64.599999999999994</v>
      </c>
      <c r="I173" s="3">
        <v>69.3</v>
      </c>
      <c r="J173" s="3">
        <v>67.7</v>
      </c>
      <c r="K173" s="3">
        <v>58.9</v>
      </c>
      <c r="L173" s="3">
        <v>45.7</v>
      </c>
      <c r="M173" s="3">
        <v>31.3</v>
      </c>
      <c r="N173" s="3">
        <v>18.600000000000001</v>
      </c>
      <c r="O173" s="3">
        <v>42.5</v>
      </c>
      <c r="P173" s="3">
        <f t="shared" si="10"/>
        <v>42.508333333333333</v>
      </c>
      <c r="R173" s="3">
        <f t="shared" si="11"/>
        <v>41.699999999999996</v>
      </c>
      <c r="S173" s="3">
        <f t="shared" si="12"/>
        <v>67.199999999999989</v>
      </c>
      <c r="T173" s="3">
        <f t="shared" si="13"/>
        <v>45.300000000000004</v>
      </c>
      <c r="U173" s="3">
        <f t="shared" si="14"/>
        <v>15.833333333333334</v>
      </c>
      <c r="X173" s="7" t="s">
        <v>353</v>
      </c>
      <c r="Y173" s="7">
        <v>46.357500000000002</v>
      </c>
      <c r="Z173" s="7">
        <v>-91.831699999999998</v>
      </c>
      <c r="AA173" s="7">
        <v>344.4</v>
      </c>
      <c r="AB173" s="7" t="s">
        <v>440</v>
      </c>
      <c r="AC173" s="7" t="s">
        <v>352</v>
      </c>
    </row>
    <row r="174" spans="1:30">
      <c r="A174" s="7" t="s">
        <v>354</v>
      </c>
      <c r="B174" s="7" t="s">
        <v>355</v>
      </c>
      <c r="C174" s="3">
        <v>23.2</v>
      </c>
      <c r="D174" s="3">
        <v>25.7</v>
      </c>
      <c r="E174" s="3">
        <v>35</v>
      </c>
      <c r="F174" s="3">
        <v>45</v>
      </c>
      <c r="G174" s="3">
        <v>55.7</v>
      </c>
      <c r="H174" s="3">
        <v>65.900000000000006</v>
      </c>
      <c r="I174" s="3">
        <v>72.599999999999994</v>
      </c>
      <c r="J174" s="3">
        <v>71.7</v>
      </c>
      <c r="K174" s="3">
        <v>64.5</v>
      </c>
      <c r="L174" s="3">
        <v>52.3</v>
      </c>
      <c r="M174" s="3">
        <v>40.200000000000003</v>
      </c>
      <c r="N174" s="3">
        <v>29</v>
      </c>
      <c r="O174" s="3">
        <v>48.4</v>
      </c>
      <c r="P174" s="3">
        <f t="shared" si="10"/>
        <v>48.400000000000006</v>
      </c>
      <c r="R174" s="3">
        <f t="shared" si="11"/>
        <v>45.233333333333327</v>
      </c>
      <c r="S174" s="3">
        <f t="shared" si="12"/>
        <v>70.066666666666663</v>
      </c>
      <c r="T174" s="3">
        <f t="shared" si="13"/>
        <v>52.333333333333336</v>
      </c>
      <c r="U174" s="3">
        <f t="shared" si="14"/>
        <v>25.966666666666669</v>
      </c>
      <c r="X174" s="7" t="s">
        <v>355</v>
      </c>
      <c r="Y174" s="7">
        <v>42.9011</v>
      </c>
      <c r="Z174" s="7">
        <v>-87.849400000000003</v>
      </c>
      <c r="AA174" s="7">
        <v>198.1</v>
      </c>
      <c r="AB174" s="7" t="s">
        <v>440</v>
      </c>
      <c r="AC174" s="7" t="s">
        <v>354</v>
      </c>
    </row>
    <row r="175" spans="1:30">
      <c r="A175" s="7" t="s">
        <v>356</v>
      </c>
      <c r="B175" s="7" t="s">
        <v>357</v>
      </c>
      <c r="C175" s="3">
        <v>15</v>
      </c>
      <c r="D175" s="3">
        <v>19.399999999999999</v>
      </c>
      <c r="E175" s="3">
        <v>31.5</v>
      </c>
      <c r="F175" s="3">
        <v>44.2</v>
      </c>
      <c r="G175" s="3">
        <v>56.6</v>
      </c>
      <c r="H175" s="3">
        <v>66.900000000000006</v>
      </c>
      <c r="I175" s="3">
        <v>70.8</v>
      </c>
      <c r="J175" s="3">
        <v>68.5</v>
      </c>
      <c r="K175" s="3">
        <v>60.2</v>
      </c>
      <c r="L175" s="3">
        <v>47</v>
      </c>
      <c r="M175" s="3">
        <v>33.6</v>
      </c>
      <c r="N175" s="3">
        <v>21.5</v>
      </c>
      <c r="O175" s="3">
        <v>44.6</v>
      </c>
      <c r="P175" s="3">
        <f t="shared" si="10"/>
        <v>44.6</v>
      </c>
      <c r="R175" s="3">
        <f t="shared" si="11"/>
        <v>44.1</v>
      </c>
      <c r="S175" s="3">
        <f t="shared" si="12"/>
        <v>68.733333333333334</v>
      </c>
      <c r="T175" s="3">
        <f t="shared" si="13"/>
        <v>46.933333333333337</v>
      </c>
      <c r="U175" s="3">
        <f t="shared" si="14"/>
        <v>18.633333333333333</v>
      </c>
      <c r="X175" s="7" t="s">
        <v>357</v>
      </c>
      <c r="Y175" s="7">
        <v>43.936399999999999</v>
      </c>
      <c r="Z175" s="7">
        <v>-90.816400000000002</v>
      </c>
      <c r="AA175" s="7">
        <v>238.4</v>
      </c>
      <c r="AB175" s="7" t="s">
        <v>440</v>
      </c>
      <c r="AC175" s="7" t="s">
        <v>356</v>
      </c>
    </row>
    <row r="176" spans="1:30">
      <c r="A176" s="7" t="s">
        <v>358</v>
      </c>
      <c r="B176" s="7" t="s">
        <v>359</v>
      </c>
      <c r="C176" s="3">
        <v>10.8</v>
      </c>
      <c r="D176" s="3">
        <v>15.4</v>
      </c>
      <c r="E176" s="3">
        <v>28.6</v>
      </c>
      <c r="F176" s="3">
        <v>42.4</v>
      </c>
      <c r="G176" s="3">
        <v>55.2</v>
      </c>
      <c r="H176" s="3">
        <v>64.900000000000006</v>
      </c>
      <c r="I176" s="3">
        <v>69</v>
      </c>
      <c r="J176" s="3">
        <v>67.099999999999994</v>
      </c>
      <c r="K176" s="3">
        <v>58.8</v>
      </c>
      <c r="L176" s="3">
        <v>45.8</v>
      </c>
      <c r="M176" s="3">
        <v>30.9</v>
      </c>
      <c r="N176" s="3">
        <v>17.5</v>
      </c>
      <c r="O176" s="3">
        <v>42.2</v>
      </c>
      <c r="P176" s="3">
        <f t="shared" si="10"/>
        <v>42.199999999999996</v>
      </c>
      <c r="R176" s="3">
        <f t="shared" si="11"/>
        <v>42.06666666666667</v>
      </c>
      <c r="S176" s="3">
        <f t="shared" si="12"/>
        <v>67</v>
      </c>
      <c r="T176" s="3">
        <f t="shared" si="13"/>
        <v>45.166666666666664</v>
      </c>
      <c r="U176" s="3">
        <f t="shared" si="14"/>
        <v>14.566666666666668</v>
      </c>
      <c r="X176" s="7" t="s">
        <v>359</v>
      </c>
      <c r="Y176" s="7">
        <v>45.823599999999999</v>
      </c>
      <c r="Z176" s="7">
        <v>-91.876099999999994</v>
      </c>
      <c r="AA176" s="7">
        <v>335.3</v>
      </c>
      <c r="AB176" s="7" t="s">
        <v>440</v>
      </c>
      <c r="AC176" s="7" t="s">
        <v>358</v>
      </c>
      <c r="AD176" s="7" t="s">
        <v>441</v>
      </c>
    </row>
    <row r="177" spans="1:30">
      <c r="A177" s="7" t="s">
        <v>360</v>
      </c>
      <c r="B177" s="7" t="s">
        <v>361</v>
      </c>
      <c r="C177" s="3">
        <v>12.9</v>
      </c>
      <c r="D177" s="3">
        <v>16.600000000000001</v>
      </c>
      <c r="E177" s="3">
        <v>29.7</v>
      </c>
      <c r="F177" s="3">
        <v>44.2</v>
      </c>
      <c r="G177" s="3">
        <v>56.9</v>
      </c>
      <c r="H177" s="3">
        <v>67</v>
      </c>
      <c r="I177" s="3">
        <v>71.3</v>
      </c>
      <c r="J177" s="3">
        <v>69.400000000000006</v>
      </c>
      <c r="K177" s="3">
        <v>61.4</v>
      </c>
      <c r="L177" s="3">
        <v>47.9</v>
      </c>
      <c r="M177" s="3">
        <v>33.1</v>
      </c>
      <c r="N177" s="3">
        <v>19.899999999999999</v>
      </c>
      <c r="O177" s="3">
        <v>44.2</v>
      </c>
      <c r="P177" s="3">
        <f t="shared" si="10"/>
        <v>44.191666666666663</v>
      </c>
      <c r="R177" s="3">
        <f t="shared" si="11"/>
        <v>43.6</v>
      </c>
      <c r="S177" s="3">
        <f t="shared" si="12"/>
        <v>69.233333333333334</v>
      </c>
      <c r="T177" s="3">
        <f t="shared" si="13"/>
        <v>47.466666666666669</v>
      </c>
      <c r="U177" s="3">
        <f t="shared" si="14"/>
        <v>16.466666666666665</v>
      </c>
      <c r="X177" s="7" t="s">
        <v>361</v>
      </c>
      <c r="Y177" s="7">
        <v>45.411700000000003</v>
      </c>
      <c r="Z177" s="7">
        <v>-92.646699999999996</v>
      </c>
      <c r="AA177" s="7">
        <v>228.6</v>
      </c>
      <c r="AB177" s="7" t="s">
        <v>440</v>
      </c>
      <c r="AC177" s="7" t="s">
        <v>360</v>
      </c>
    </row>
    <row r="178" spans="1:30">
      <c r="A178" s="7" t="s">
        <v>362</v>
      </c>
      <c r="B178" s="7" t="s">
        <v>363</v>
      </c>
      <c r="C178" s="3">
        <v>10.199999999999999</v>
      </c>
      <c r="D178" s="3">
        <v>13.2</v>
      </c>
      <c r="E178" s="3">
        <v>24.7</v>
      </c>
      <c r="F178" s="3">
        <v>37.5</v>
      </c>
      <c r="G178" s="3">
        <v>51.3</v>
      </c>
      <c r="H178" s="3">
        <v>61.9</v>
      </c>
      <c r="I178" s="3">
        <v>65.900000000000006</v>
      </c>
      <c r="J178" s="3">
        <v>64</v>
      </c>
      <c r="K178" s="3">
        <v>56.3</v>
      </c>
      <c r="L178" s="3">
        <v>42.8</v>
      </c>
      <c r="M178" s="3">
        <v>29.3</v>
      </c>
      <c r="N178" s="3">
        <v>17.100000000000001</v>
      </c>
      <c r="O178" s="3">
        <v>39.5</v>
      </c>
      <c r="P178" s="3">
        <f t="shared" si="10"/>
        <v>39.516666666666673</v>
      </c>
      <c r="R178" s="3">
        <f t="shared" si="11"/>
        <v>37.833333333333336</v>
      </c>
      <c r="S178" s="3">
        <f t="shared" si="12"/>
        <v>63.933333333333337</v>
      </c>
      <c r="T178" s="3">
        <f t="shared" si="13"/>
        <v>42.800000000000004</v>
      </c>
      <c r="U178" s="3">
        <f t="shared" si="14"/>
        <v>13.5</v>
      </c>
      <c r="X178" s="7" t="s">
        <v>363</v>
      </c>
      <c r="Y178" s="7">
        <v>45.915599999999998</v>
      </c>
      <c r="Z178" s="7">
        <v>-89.489400000000003</v>
      </c>
      <c r="AA178" s="7">
        <v>500.8</v>
      </c>
      <c r="AB178" s="7" t="s">
        <v>440</v>
      </c>
      <c r="AC178" s="7" t="s">
        <v>362</v>
      </c>
    </row>
    <row r="179" spans="1:30">
      <c r="A179" s="7" t="s">
        <v>364</v>
      </c>
      <c r="B179" s="7" t="s">
        <v>365</v>
      </c>
      <c r="C179" s="3">
        <v>12.8</v>
      </c>
      <c r="D179" s="3">
        <v>17</v>
      </c>
      <c r="E179" s="3">
        <v>29.6</v>
      </c>
      <c r="F179" s="3">
        <v>43.3</v>
      </c>
      <c r="G179" s="3">
        <v>56</v>
      </c>
      <c r="H179" s="3">
        <v>65.599999999999994</v>
      </c>
      <c r="I179" s="3">
        <v>69.5</v>
      </c>
      <c r="J179" s="3">
        <v>67.599999999999994</v>
      </c>
      <c r="K179" s="3">
        <v>59.4</v>
      </c>
      <c r="L179" s="3">
        <v>46.6</v>
      </c>
      <c r="M179" s="3">
        <v>32.9</v>
      </c>
      <c r="N179" s="3">
        <v>19.7</v>
      </c>
      <c r="O179" s="3">
        <v>43.3</v>
      </c>
      <c r="P179" s="3">
        <f t="shared" si="10"/>
        <v>43.333333333333336</v>
      </c>
      <c r="R179" s="3">
        <f t="shared" si="11"/>
        <v>42.966666666666669</v>
      </c>
      <c r="S179" s="3">
        <f t="shared" si="12"/>
        <v>67.566666666666663</v>
      </c>
      <c r="T179" s="3">
        <f t="shared" si="13"/>
        <v>46.300000000000004</v>
      </c>
      <c r="U179" s="3">
        <f t="shared" si="14"/>
        <v>16.5</v>
      </c>
      <c r="X179" s="7" t="s">
        <v>365</v>
      </c>
      <c r="Y179" s="7">
        <v>44.952800000000003</v>
      </c>
      <c r="Z179" s="7">
        <v>-90.926900000000003</v>
      </c>
      <c r="AA179" s="7">
        <v>329.2</v>
      </c>
      <c r="AB179" s="7" t="s">
        <v>440</v>
      </c>
      <c r="AC179" s="7" t="s">
        <v>364</v>
      </c>
      <c r="AD179" s="7" t="s">
        <v>441</v>
      </c>
    </row>
    <row r="180" spans="1:30">
      <c r="A180" s="7" t="s">
        <v>366</v>
      </c>
      <c r="B180" s="7" t="s">
        <v>367</v>
      </c>
      <c r="C180" s="3">
        <v>17.600000000000001</v>
      </c>
      <c r="D180" s="3">
        <v>22</v>
      </c>
      <c r="E180" s="3">
        <v>34.1</v>
      </c>
      <c r="F180" s="3">
        <v>47.1</v>
      </c>
      <c r="G180" s="3">
        <v>58.6</v>
      </c>
      <c r="H180" s="3">
        <v>68.2</v>
      </c>
      <c r="I180" s="3">
        <v>72</v>
      </c>
      <c r="J180" s="3">
        <v>70.400000000000006</v>
      </c>
      <c r="K180" s="3">
        <v>62.4</v>
      </c>
      <c r="L180" s="3">
        <v>50.4</v>
      </c>
      <c r="M180" s="3">
        <v>36.200000000000003</v>
      </c>
      <c r="N180" s="3">
        <v>24.4</v>
      </c>
      <c r="O180" s="3">
        <v>46.9</v>
      </c>
      <c r="P180" s="3">
        <f t="shared" si="10"/>
        <v>46.949999999999996</v>
      </c>
      <c r="R180" s="3">
        <f t="shared" si="11"/>
        <v>46.6</v>
      </c>
      <c r="S180" s="3">
        <f t="shared" si="12"/>
        <v>70.2</v>
      </c>
      <c r="T180" s="3">
        <f t="shared" si="13"/>
        <v>49.666666666666664</v>
      </c>
      <c r="U180" s="3">
        <f t="shared" si="14"/>
        <v>21.333333333333332</v>
      </c>
      <c r="X180" s="7" t="s">
        <v>367</v>
      </c>
      <c r="Y180" s="7">
        <v>43.1342</v>
      </c>
      <c r="Z180" s="7">
        <v>-90.837199999999996</v>
      </c>
      <c r="AA180" s="7">
        <v>309.39999999999998</v>
      </c>
      <c r="AB180" s="7" t="s">
        <v>440</v>
      </c>
      <c r="AC180" s="7" t="s">
        <v>366</v>
      </c>
    </row>
    <row r="181" spans="1:30">
      <c r="A181" s="7" t="s">
        <v>368</v>
      </c>
      <c r="B181" s="7" t="s">
        <v>369</v>
      </c>
      <c r="C181" s="3">
        <v>15.3</v>
      </c>
      <c r="D181" s="3">
        <v>18.7</v>
      </c>
      <c r="E181" s="3">
        <v>30.4</v>
      </c>
      <c r="F181" s="3">
        <v>43.1</v>
      </c>
      <c r="G181" s="3">
        <v>55.9</v>
      </c>
      <c r="H181" s="3">
        <v>65.7</v>
      </c>
      <c r="I181" s="3">
        <v>69.8</v>
      </c>
      <c r="J181" s="3">
        <v>67.900000000000006</v>
      </c>
      <c r="K181" s="3">
        <v>59.8</v>
      </c>
      <c r="L181" s="3">
        <v>47.1</v>
      </c>
      <c r="M181" s="3">
        <v>33.700000000000003</v>
      </c>
      <c r="N181" s="3">
        <v>21.6</v>
      </c>
      <c r="O181" s="3">
        <v>44.1</v>
      </c>
      <c r="P181" s="3">
        <f t="shared" si="10"/>
        <v>44.083333333333343</v>
      </c>
      <c r="R181" s="3">
        <f t="shared" si="11"/>
        <v>43.133333333333333</v>
      </c>
      <c r="S181" s="3">
        <f t="shared" si="12"/>
        <v>67.8</v>
      </c>
      <c r="T181" s="3">
        <f t="shared" si="13"/>
        <v>46.866666666666674</v>
      </c>
      <c r="U181" s="3">
        <f t="shared" si="14"/>
        <v>18.533333333333335</v>
      </c>
      <c r="X181" s="7" t="s">
        <v>369</v>
      </c>
      <c r="Y181" s="7">
        <v>44.511400000000002</v>
      </c>
      <c r="Z181" s="7">
        <v>-89.585300000000004</v>
      </c>
      <c r="AA181" s="7">
        <v>328.9</v>
      </c>
      <c r="AB181" s="7" t="s">
        <v>440</v>
      </c>
      <c r="AC181" s="7" t="s">
        <v>368</v>
      </c>
    </row>
    <row r="182" spans="1:30">
      <c r="A182" s="7" t="s">
        <v>370</v>
      </c>
      <c r="B182" s="7" t="s">
        <v>371</v>
      </c>
      <c r="C182" s="3">
        <v>14.2</v>
      </c>
      <c r="D182" s="3">
        <v>17.600000000000001</v>
      </c>
      <c r="E182" s="3">
        <v>28.8</v>
      </c>
      <c r="F182" s="3">
        <v>41.4</v>
      </c>
      <c r="G182" s="3">
        <v>54.3</v>
      </c>
      <c r="H182" s="3">
        <v>63.5</v>
      </c>
      <c r="I182" s="3">
        <v>67.3</v>
      </c>
      <c r="J182" s="3">
        <v>65.8</v>
      </c>
      <c r="K182" s="3">
        <v>58</v>
      </c>
      <c r="L182" s="3">
        <v>45.6</v>
      </c>
      <c r="M182" s="3">
        <v>31.6</v>
      </c>
      <c r="N182" s="3">
        <v>20</v>
      </c>
      <c r="O182" s="3">
        <v>42.3</v>
      </c>
      <c r="P182" s="3">
        <f t="shared" si="10"/>
        <v>42.341666666666676</v>
      </c>
      <c r="R182" s="3">
        <f t="shared" si="11"/>
        <v>41.5</v>
      </c>
      <c r="S182" s="3">
        <f t="shared" si="12"/>
        <v>65.533333333333346</v>
      </c>
      <c r="T182" s="3">
        <f t="shared" si="13"/>
        <v>45.066666666666663</v>
      </c>
      <c r="U182" s="3">
        <f t="shared" si="14"/>
        <v>17.266666666666669</v>
      </c>
      <c r="X182" s="7" t="s">
        <v>371</v>
      </c>
      <c r="Y182" s="7">
        <v>44.87</v>
      </c>
      <c r="Z182" s="7">
        <v>-88.904399999999995</v>
      </c>
      <c r="AA182" s="7">
        <v>320</v>
      </c>
      <c r="AB182" s="7" t="s">
        <v>440</v>
      </c>
      <c r="AC182" s="7" t="s">
        <v>370</v>
      </c>
    </row>
    <row r="183" spans="1:30">
      <c r="A183" s="7" t="s">
        <v>372</v>
      </c>
      <c r="B183" s="7" t="s">
        <v>373</v>
      </c>
      <c r="C183" s="3">
        <v>18.5</v>
      </c>
      <c r="D183" s="3">
        <v>22</v>
      </c>
      <c r="E183" s="3">
        <v>33.5</v>
      </c>
      <c r="F183" s="3">
        <v>45.8</v>
      </c>
      <c r="G183" s="3">
        <v>57.7</v>
      </c>
      <c r="H183" s="3">
        <v>68</v>
      </c>
      <c r="I183" s="3">
        <v>71.900000000000006</v>
      </c>
      <c r="J183" s="3">
        <v>69.8</v>
      </c>
      <c r="K183" s="3">
        <v>62.1</v>
      </c>
      <c r="L183" s="3">
        <v>49.7</v>
      </c>
      <c r="M183" s="3">
        <v>36.200000000000003</v>
      </c>
      <c r="N183" s="3">
        <v>24.4</v>
      </c>
      <c r="O183" s="3">
        <v>46.6</v>
      </c>
      <c r="P183" s="3">
        <f t="shared" si="10"/>
        <v>46.633333333333333</v>
      </c>
      <c r="R183" s="3">
        <f t="shared" si="11"/>
        <v>45.666666666666664</v>
      </c>
      <c r="S183" s="3">
        <f t="shared" si="12"/>
        <v>69.899999999999991</v>
      </c>
      <c r="T183" s="3">
        <f t="shared" si="13"/>
        <v>49.333333333333336</v>
      </c>
      <c r="U183" s="3">
        <f t="shared" si="14"/>
        <v>21.633333333333336</v>
      </c>
      <c r="X183" s="7" t="s">
        <v>373</v>
      </c>
      <c r="Y183" s="7">
        <v>42.910800000000002</v>
      </c>
      <c r="Z183" s="7">
        <v>-89.213300000000004</v>
      </c>
      <c r="AA183" s="7">
        <v>256</v>
      </c>
      <c r="AB183" s="7" t="s">
        <v>440</v>
      </c>
      <c r="AC183" s="7" t="s">
        <v>372</v>
      </c>
    </row>
    <row r="184" spans="1:30">
      <c r="A184" s="7" t="s">
        <v>374</v>
      </c>
      <c r="B184" s="7" t="s">
        <v>375</v>
      </c>
      <c r="C184" s="3">
        <v>17.8</v>
      </c>
      <c r="D184" s="3">
        <v>20</v>
      </c>
      <c r="E184" s="3">
        <v>29.6</v>
      </c>
      <c r="F184" s="3">
        <v>41</v>
      </c>
      <c r="G184" s="3">
        <v>52.5</v>
      </c>
      <c r="H184" s="3">
        <v>62.8</v>
      </c>
      <c r="I184" s="3">
        <v>68.400000000000006</v>
      </c>
      <c r="J184" s="3">
        <v>67.5</v>
      </c>
      <c r="K184" s="3">
        <v>59.9</v>
      </c>
      <c r="L184" s="3">
        <v>47.7</v>
      </c>
      <c r="M184" s="3">
        <v>35.6</v>
      </c>
      <c r="N184" s="3">
        <v>24.8</v>
      </c>
      <c r="O184" s="3">
        <v>44</v>
      </c>
      <c r="P184" s="3">
        <f t="shared" si="10"/>
        <v>43.966666666666669</v>
      </c>
      <c r="R184" s="3">
        <f t="shared" si="11"/>
        <v>41.033333333333331</v>
      </c>
      <c r="S184" s="3">
        <f t="shared" si="12"/>
        <v>66.233333333333334</v>
      </c>
      <c r="T184" s="3">
        <f t="shared" si="13"/>
        <v>47.733333333333327</v>
      </c>
      <c r="U184" s="3">
        <f t="shared" si="14"/>
        <v>20.866666666666667</v>
      </c>
      <c r="X184" s="7" t="s">
        <v>375</v>
      </c>
      <c r="Y184" s="7">
        <v>44.88</v>
      </c>
      <c r="Z184" s="7">
        <v>-87.335800000000006</v>
      </c>
      <c r="AA184" s="7">
        <v>213.1</v>
      </c>
      <c r="AB184" s="7" t="s">
        <v>440</v>
      </c>
      <c r="AC184" s="7" t="s">
        <v>374</v>
      </c>
    </row>
    <row r="185" spans="1:30">
      <c r="A185" s="7" t="s">
        <v>376</v>
      </c>
      <c r="B185" s="7" t="s">
        <v>377</v>
      </c>
      <c r="C185" s="3">
        <v>19.100000000000001</v>
      </c>
      <c r="D185" s="3">
        <v>22.6</v>
      </c>
      <c r="E185" s="3">
        <v>33.5</v>
      </c>
      <c r="F185" s="3">
        <v>45.6</v>
      </c>
      <c r="G185" s="3">
        <v>57.3</v>
      </c>
      <c r="H185" s="3">
        <v>67.2</v>
      </c>
      <c r="I185" s="3">
        <v>71.099999999999994</v>
      </c>
      <c r="J185" s="3">
        <v>69.400000000000006</v>
      </c>
      <c r="K185" s="3">
        <v>62</v>
      </c>
      <c r="L185" s="3">
        <v>49.8</v>
      </c>
      <c r="M185" s="3">
        <v>36.5</v>
      </c>
      <c r="N185" s="3">
        <v>24.9</v>
      </c>
      <c r="O185" s="3">
        <v>46.6</v>
      </c>
      <c r="P185" s="3">
        <f t="shared" si="10"/>
        <v>46.583333333333321</v>
      </c>
      <c r="R185" s="3">
        <f t="shared" si="11"/>
        <v>45.466666666666661</v>
      </c>
      <c r="S185" s="3">
        <f t="shared" si="12"/>
        <v>69.233333333333334</v>
      </c>
      <c r="T185" s="3">
        <f t="shared" si="13"/>
        <v>49.433333333333337</v>
      </c>
      <c r="U185" s="3">
        <f t="shared" si="14"/>
        <v>22.2</v>
      </c>
      <c r="X185" s="7" t="s">
        <v>377</v>
      </c>
      <c r="Y185" s="7">
        <v>42.967500000000001</v>
      </c>
      <c r="Z185" s="7">
        <v>-88.549700000000001</v>
      </c>
      <c r="AA185" s="7">
        <v>284.39999999999998</v>
      </c>
      <c r="AB185" s="7" t="s">
        <v>440</v>
      </c>
      <c r="AC185" s="7" t="s">
        <v>376</v>
      </c>
    </row>
    <row r="186" spans="1:30">
      <c r="A186" s="7" t="s">
        <v>378</v>
      </c>
      <c r="B186" s="7" t="s">
        <v>379</v>
      </c>
      <c r="C186" s="3">
        <v>14.1</v>
      </c>
      <c r="D186" s="3">
        <v>18</v>
      </c>
      <c r="E186" s="3">
        <v>28.5</v>
      </c>
      <c r="F186" s="3">
        <v>38.9</v>
      </c>
      <c r="G186" s="3">
        <v>49.1</v>
      </c>
      <c r="H186" s="3">
        <v>58.2</v>
      </c>
      <c r="I186" s="3">
        <v>67.099999999999994</v>
      </c>
      <c r="J186" s="3">
        <v>66.400000000000006</v>
      </c>
      <c r="K186" s="3">
        <v>58.4</v>
      </c>
      <c r="L186" s="3">
        <v>45.8</v>
      </c>
      <c r="M186" s="3">
        <v>32.4</v>
      </c>
      <c r="N186" s="3">
        <v>20.2</v>
      </c>
      <c r="O186" s="3">
        <v>41.4</v>
      </c>
      <c r="P186" s="3">
        <f t="shared" si="10"/>
        <v>41.42499999999999</v>
      </c>
      <c r="R186" s="3">
        <f t="shared" si="11"/>
        <v>38.833333333333336</v>
      </c>
      <c r="S186" s="3">
        <f t="shared" si="12"/>
        <v>63.9</v>
      </c>
      <c r="T186" s="3">
        <f t="shared" si="13"/>
        <v>45.533333333333331</v>
      </c>
      <c r="U186" s="3">
        <f t="shared" si="14"/>
        <v>17.433333333333334</v>
      </c>
      <c r="X186" s="7" t="s">
        <v>379</v>
      </c>
      <c r="Y186" s="7">
        <v>46.726900000000001</v>
      </c>
      <c r="Z186" s="7">
        <v>-92.071899999999999</v>
      </c>
      <c r="AA186" s="7">
        <v>185</v>
      </c>
      <c r="AB186" s="7" t="s">
        <v>440</v>
      </c>
      <c r="AC186" s="7" t="s">
        <v>378</v>
      </c>
    </row>
    <row r="187" spans="1:30">
      <c r="A187" s="7" t="s">
        <v>380</v>
      </c>
      <c r="B187" s="7" t="s">
        <v>381</v>
      </c>
      <c r="C187" s="3">
        <v>14.4</v>
      </c>
      <c r="D187" s="3">
        <v>17.600000000000001</v>
      </c>
      <c r="E187" s="3">
        <v>29</v>
      </c>
      <c r="F187" s="3">
        <v>41.6</v>
      </c>
      <c r="G187" s="3">
        <v>54.1</v>
      </c>
      <c r="H187" s="3">
        <v>63.6</v>
      </c>
      <c r="I187" s="3">
        <v>67.599999999999994</v>
      </c>
      <c r="J187" s="3">
        <v>66.099999999999994</v>
      </c>
      <c r="K187" s="3">
        <v>58.1</v>
      </c>
      <c r="L187" s="3">
        <v>45.7</v>
      </c>
      <c r="M187" s="3">
        <v>33</v>
      </c>
      <c r="N187" s="3">
        <v>20.9</v>
      </c>
      <c r="O187" s="3">
        <v>42.6</v>
      </c>
      <c r="P187" s="3">
        <f t="shared" si="10"/>
        <v>42.641666666666666</v>
      </c>
      <c r="R187" s="3">
        <f t="shared" si="11"/>
        <v>41.566666666666663</v>
      </c>
      <c r="S187" s="3">
        <f t="shared" si="12"/>
        <v>65.766666666666666</v>
      </c>
      <c r="T187" s="3">
        <f t="shared" si="13"/>
        <v>45.6</v>
      </c>
      <c r="U187" s="3">
        <f t="shared" si="14"/>
        <v>17.633333333333333</v>
      </c>
      <c r="X187" s="7" t="s">
        <v>381</v>
      </c>
      <c r="Y187" s="7">
        <v>44.995800000000003</v>
      </c>
      <c r="Z187" s="7">
        <v>-88.378600000000006</v>
      </c>
      <c r="AA187" s="7">
        <v>241.4</v>
      </c>
      <c r="AB187" s="7" t="s">
        <v>440</v>
      </c>
      <c r="AC187" s="7" t="s">
        <v>380</v>
      </c>
    </row>
    <row r="188" spans="1:30">
      <c r="A188" s="7" t="s">
        <v>382</v>
      </c>
      <c r="B188" s="7" t="s">
        <v>383</v>
      </c>
      <c r="C188" s="3">
        <v>16.8</v>
      </c>
      <c r="D188" s="3">
        <v>20.100000000000001</v>
      </c>
      <c r="E188" s="3">
        <v>31.8</v>
      </c>
      <c r="F188" s="3">
        <v>44.7</v>
      </c>
      <c r="G188" s="3">
        <v>57.2</v>
      </c>
      <c r="H188" s="3">
        <v>67</v>
      </c>
      <c r="I188" s="3">
        <v>70.599999999999994</v>
      </c>
      <c r="J188" s="3">
        <v>68.900000000000006</v>
      </c>
      <c r="K188" s="3">
        <v>61.1</v>
      </c>
      <c r="L188" s="3">
        <v>48.7</v>
      </c>
      <c r="M188" s="3">
        <v>35.299999999999997</v>
      </c>
      <c r="N188" s="3">
        <v>23.1</v>
      </c>
      <c r="O188" s="3">
        <v>45.4</v>
      </c>
      <c r="P188" s="3">
        <f t="shared" si="10"/>
        <v>45.44166666666667</v>
      </c>
      <c r="R188" s="3">
        <f t="shared" si="11"/>
        <v>44.566666666666663</v>
      </c>
      <c r="S188" s="3">
        <f t="shared" si="12"/>
        <v>68.833333333333329</v>
      </c>
      <c r="T188" s="3">
        <f t="shared" si="13"/>
        <v>48.366666666666674</v>
      </c>
      <c r="U188" s="3">
        <f t="shared" si="14"/>
        <v>20.000000000000004</v>
      </c>
      <c r="X188" s="7" t="s">
        <v>383</v>
      </c>
      <c r="Y188" s="7">
        <v>43.471899999999998</v>
      </c>
      <c r="Z188" s="7">
        <v>-88.882499999999993</v>
      </c>
      <c r="AA188" s="7">
        <v>267.89999999999998</v>
      </c>
      <c r="AB188" s="7" t="s">
        <v>440</v>
      </c>
      <c r="AC188" s="7" t="s">
        <v>382</v>
      </c>
    </row>
    <row r="189" spans="1:30">
      <c r="A189" s="7" t="s">
        <v>384</v>
      </c>
      <c r="B189" s="7" t="s">
        <v>385</v>
      </c>
      <c r="C189" s="3">
        <v>16.899999999999999</v>
      </c>
      <c r="D189" s="3">
        <v>21.1</v>
      </c>
      <c r="E189" s="3">
        <v>33.4</v>
      </c>
      <c r="F189" s="3">
        <v>46.9</v>
      </c>
      <c r="G189" s="3">
        <v>58.8</v>
      </c>
      <c r="H189" s="3">
        <v>68.400000000000006</v>
      </c>
      <c r="I189" s="3">
        <v>72.400000000000006</v>
      </c>
      <c r="J189" s="3">
        <v>70.2</v>
      </c>
      <c r="K189" s="3">
        <v>62.5</v>
      </c>
      <c r="L189" s="3">
        <v>49.7</v>
      </c>
      <c r="M189" s="3">
        <v>35.6</v>
      </c>
      <c r="N189" s="3">
        <v>23</v>
      </c>
      <c r="O189" s="3">
        <v>46.6</v>
      </c>
      <c r="P189" s="3">
        <f t="shared" si="10"/>
        <v>46.574999999999996</v>
      </c>
      <c r="R189" s="3">
        <f t="shared" si="11"/>
        <v>46.366666666666667</v>
      </c>
      <c r="S189" s="3">
        <f t="shared" si="12"/>
        <v>70.333333333333329</v>
      </c>
      <c r="T189" s="3">
        <f t="shared" si="13"/>
        <v>49.266666666666673</v>
      </c>
      <c r="U189" s="3">
        <f t="shared" si="14"/>
        <v>20.333333333333332</v>
      </c>
      <c r="X189" s="7" t="s">
        <v>385</v>
      </c>
      <c r="Y189" s="7">
        <v>43.999400000000001</v>
      </c>
      <c r="Z189" s="7">
        <v>-91.437799999999996</v>
      </c>
      <c r="AA189" s="7">
        <v>201.2</v>
      </c>
      <c r="AB189" s="7" t="s">
        <v>440</v>
      </c>
      <c r="AC189" s="7" t="s">
        <v>384</v>
      </c>
    </row>
    <row r="190" spans="1:30">
      <c r="A190" s="7" t="s">
        <v>386</v>
      </c>
      <c r="B190" s="7" t="s">
        <v>387</v>
      </c>
      <c r="C190" s="3">
        <v>19.600000000000001</v>
      </c>
      <c r="D190" s="3">
        <v>21.8</v>
      </c>
      <c r="E190" s="3">
        <v>30.7</v>
      </c>
      <c r="F190" s="3">
        <v>41.3</v>
      </c>
      <c r="G190" s="3">
        <v>51.2</v>
      </c>
      <c r="H190" s="3">
        <v>61.2</v>
      </c>
      <c r="I190" s="3">
        <v>67.5</v>
      </c>
      <c r="J190" s="3">
        <v>67.8</v>
      </c>
      <c r="K190" s="3">
        <v>60.4</v>
      </c>
      <c r="L190" s="3">
        <v>48.4</v>
      </c>
      <c r="M190" s="3">
        <v>36.299999999999997</v>
      </c>
      <c r="N190" s="3">
        <v>25.9</v>
      </c>
      <c r="O190" s="3">
        <v>44.3</v>
      </c>
      <c r="P190" s="3">
        <f t="shared" si="10"/>
        <v>44.341666666666669</v>
      </c>
      <c r="R190" s="3">
        <f t="shared" si="11"/>
        <v>41.06666666666667</v>
      </c>
      <c r="S190" s="3">
        <f t="shared" si="12"/>
        <v>65.5</v>
      </c>
      <c r="T190" s="3">
        <f t="shared" si="13"/>
        <v>48.366666666666667</v>
      </c>
      <c r="U190" s="3">
        <f t="shared" si="14"/>
        <v>22.433333333333334</v>
      </c>
      <c r="X190" s="7" t="s">
        <v>387</v>
      </c>
      <c r="Y190" s="7">
        <v>44.143099999999997</v>
      </c>
      <c r="Z190" s="7">
        <v>-87.567800000000005</v>
      </c>
      <c r="AA190" s="7">
        <v>179.5</v>
      </c>
      <c r="AB190" s="7" t="s">
        <v>440</v>
      </c>
      <c r="AC190" s="7" t="s">
        <v>386</v>
      </c>
    </row>
    <row r="191" spans="1:30">
      <c r="A191" s="7" t="s">
        <v>388</v>
      </c>
      <c r="B191" s="7" t="s">
        <v>389</v>
      </c>
      <c r="C191" s="3">
        <v>19.899999999999999</v>
      </c>
      <c r="D191" s="3">
        <v>23.5</v>
      </c>
      <c r="E191" s="3">
        <v>33.799999999999997</v>
      </c>
      <c r="F191" s="3">
        <v>44.7</v>
      </c>
      <c r="G191" s="3">
        <v>55.9</v>
      </c>
      <c r="H191" s="3">
        <v>66</v>
      </c>
      <c r="I191" s="3">
        <v>70.7</v>
      </c>
      <c r="J191" s="3">
        <v>68.599999999999994</v>
      </c>
      <c r="K191" s="3">
        <v>61.3</v>
      </c>
      <c r="L191" s="3">
        <v>49.4</v>
      </c>
      <c r="M191" s="3">
        <v>36.799999999999997</v>
      </c>
      <c r="N191" s="3">
        <v>25.9</v>
      </c>
      <c r="O191" s="3">
        <v>46.4</v>
      </c>
      <c r="P191" s="3">
        <f t="shared" si="10"/>
        <v>46.375</v>
      </c>
      <c r="R191" s="3">
        <f t="shared" si="11"/>
        <v>44.800000000000004</v>
      </c>
      <c r="S191" s="3">
        <f t="shared" si="12"/>
        <v>68.433333333333323</v>
      </c>
      <c r="T191" s="3">
        <f t="shared" si="13"/>
        <v>49.166666666666664</v>
      </c>
      <c r="U191" s="3">
        <f t="shared" si="14"/>
        <v>23.099999999999998</v>
      </c>
      <c r="X191" s="7" t="s">
        <v>389</v>
      </c>
      <c r="Y191" s="7">
        <v>42.690300000000001</v>
      </c>
      <c r="Z191" s="7">
        <v>-88.033600000000007</v>
      </c>
      <c r="AA191" s="7">
        <v>222.5</v>
      </c>
      <c r="AB191" s="7" t="s">
        <v>440</v>
      </c>
      <c r="AC191" s="7" t="s">
        <v>388</v>
      </c>
    </row>
    <row r="192" spans="1:30">
      <c r="A192" s="7" t="s">
        <v>390</v>
      </c>
      <c r="B192" s="7" t="s">
        <v>391</v>
      </c>
      <c r="C192" s="3">
        <v>19.399999999999999</v>
      </c>
      <c r="D192" s="3">
        <v>22.8</v>
      </c>
      <c r="E192" s="3">
        <v>34.4</v>
      </c>
      <c r="F192" s="3">
        <v>46.5</v>
      </c>
      <c r="G192" s="3">
        <v>58.3</v>
      </c>
      <c r="H192" s="3">
        <v>67.7</v>
      </c>
      <c r="I192" s="3">
        <v>71.8</v>
      </c>
      <c r="J192" s="3">
        <v>70</v>
      </c>
      <c r="K192" s="3">
        <v>62.3</v>
      </c>
      <c r="L192" s="3">
        <v>50.2</v>
      </c>
      <c r="M192" s="3">
        <v>37.299999999999997</v>
      </c>
      <c r="N192" s="3">
        <v>25.4</v>
      </c>
      <c r="O192" s="3">
        <v>47.2</v>
      </c>
      <c r="P192" s="3">
        <f t="shared" si="10"/>
        <v>47.17499999999999</v>
      </c>
      <c r="R192" s="3">
        <f t="shared" si="11"/>
        <v>46.4</v>
      </c>
      <c r="S192" s="3">
        <f t="shared" si="12"/>
        <v>69.833333333333329</v>
      </c>
      <c r="T192" s="3">
        <f t="shared" si="13"/>
        <v>49.933333333333337</v>
      </c>
      <c r="U192" s="3">
        <f t="shared" si="14"/>
        <v>22.533333333333331</v>
      </c>
      <c r="X192" s="7" t="s">
        <v>391</v>
      </c>
      <c r="Y192" s="7">
        <v>43.0411</v>
      </c>
      <c r="Z192" s="7">
        <v>-89.428600000000003</v>
      </c>
      <c r="AA192" s="7">
        <v>265.2</v>
      </c>
      <c r="AB192" s="7" t="s">
        <v>440</v>
      </c>
      <c r="AC192" s="7" t="s">
        <v>390</v>
      </c>
    </row>
    <row r="193" spans="1:31">
      <c r="A193" s="7" t="s">
        <v>392</v>
      </c>
      <c r="B193" s="7" t="s">
        <v>393</v>
      </c>
      <c r="C193" s="3">
        <v>14.5</v>
      </c>
      <c r="D193" s="3">
        <v>18.600000000000001</v>
      </c>
      <c r="E193" s="3">
        <v>30.9</v>
      </c>
      <c r="F193" s="3">
        <v>43.7</v>
      </c>
      <c r="G193" s="3">
        <v>55.4</v>
      </c>
      <c r="H193" s="3">
        <v>65.3</v>
      </c>
      <c r="I193" s="3">
        <v>69</v>
      </c>
      <c r="J193" s="3">
        <v>67.2</v>
      </c>
      <c r="K193" s="3">
        <v>59.3</v>
      </c>
      <c r="L193" s="3">
        <v>46.7</v>
      </c>
      <c r="M193" s="3">
        <v>32.799999999999997</v>
      </c>
      <c r="N193" s="3">
        <v>20.8</v>
      </c>
      <c r="O193" s="3">
        <v>43.7</v>
      </c>
      <c r="P193" s="3">
        <f t="shared" si="10"/>
        <v>43.68333333333333</v>
      </c>
      <c r="R193" s="3">
        <f t="shared" si="11"/>
        <v>43.333333333333336</v>
      </c>
      <c r="S193" s="3">
        <f t="shared" si="12"/>
        <v>67.166666666666671</v>
      </c>
      <c r="T193" s="3">
        <f t="shared" si="13"/>
        <v>46.266666666666673</v>
      </c>
      <c r="U193" s="3">
        <f t="shared" si="14"/>
        <v>17.966666666666665</v>
      </c>
      <c r="X193" s="7" t="s">
        <v>393</v>
      </c>
      <c r="Y193" s="7">
        <v>43.559399999999997</v>
      </c>
      <c r="Z193" s="7">
        <v>-90.876099999999994</v>
      </c>
      <c r="AA193" s="7">
        <v>382.5</v>
      </c>
      <c r="AB193" s="7" t="s">
        <v>440</v>
      </c>
      <c r="AC193" s="7" t="s">
        <v>392</v>
      </c>
      <c r="AD193" s="7" t="s">
        <v>441</v>
      </c>
    </row>
    <row r="194" spans="1:31">
      <c r="A194" s="7" t="s">
        <v>394</v>
      </c>
      <c r="B194" s="7" t="s">
        <v>395</v>
      </c>
      <c r="C194" s="3">
        <v>18.7</v>
      </c>
      <c r="D194" s="3">
        <v>22.3</v>
      </c>
      <c r="E194" s="3">
        <v>32.5</v>
      </c>
      <c r="F194" s="3">
        <v>44</v>
      </c>
      <c r="G194" s="3">
        <v>55.9</v>
      </c>
      <c r="H194" s="3">
        <v>66.099999999999994</v>
      </c>
      <c r="I194" s="3">
        <v>70.900000000000006</v>
      </c>
      <c r="J194" s="3">
        <v>69.099999999999994</v>
      </c>
      <c r="K194" s="3">
        <v>61.8</v>
      </c>
      <c r="L194" s="3">
        <v>49.2</v>
      </c>
      <c r="M194" s="3">
        <v>36.299999999999997</v>
      </c>
      <c r="N194" s="3">
        <v>25.3</v>
      </c>
      <c r="O194" s="3">
        <v>46</v>
      </c>
      <c r="P194" s="3">
        <f t="shared" si="10"/>
        <v>46.008333333333326</v>
      </c>
      <c r="R194" s="3">
        <f t="shared" si="11"/>
        <v>44.133333333333333</v>
      </c>
      <c r="S194" s="3">
        <f t="shared" si="12"/>
        <v>68.7</v>
      </c>
      <c r="T194" s="3">
        <f t="shared" si="13"/>
        <v>49.1</v>
      </c>
      <c r="U194" s="3">
        <f t="shared" si="14"/>
        <v>22.099999999999998</v>
      </c>
      <c r="X194" s="7" t="s">
        <v>395</v>
      </c>
      <c r="Y194" s="7">
        <v>43.410800000000002</v>
      </c>
      <c r="Z194" s="7">
        <v>-88.193899999999999</v>
      </c>
      <c r="AA194" s="7">
        <v>298.7</v>
      </c>
      <c r="AB194" s="7" t="s">
        <v>440</v>
      </c>
      <c r="AC194" s="7" t="s">
        <v>394</v>
      </c>
    </row>
    <row r="195" spans="1:31">
      <c r="A195" s="7" t="s">
        <v>396</v>
      </c>
      <c r="B195" s="7" t="s">
        <v>397</v>
      </c>
      <c r="C195" s="3">
        <v>18.2</v>
      </c>
      <c r="D195" s="3">
        <v>19.100000000000001</v>
      </c>
      <c r="E195" s="3">
        <v>27.9</v>
      </c>
      <c r="F195" s="3">
        <v>38.6</v>
      </c>
      <c r="G195" s="3">
        <v>49.6</v>
      </c>
      <c r="H195" s="3">
        <v>59.9</v>
      </c>
      <c r="I195" s="3">
        <v>66.3</v>
      </c>
      <c r="J195" s="3">
        <v>66.2</v>
      </c>
      <c r="K195" s="3">
        <v>59.3</v>
      </c>
      <c r="L195" s="3">
        <v>47.2</v>
      </c>
      <c r="M195" s="3">
        <v>35.6</v>
      </c>
      <c r="N195" s="3">
        <v>25.6</v>
      </c>
      <c r="O195" s="3">
        <v>42.8</v>
      </c>
      <c r="P195" s="3">
        <f t="shared" si="10"/>
        <v>42.791666666666664</v>
      </c>
      <c r="R195" s="3">
        <f t="shared" si="11"/>
        <v>38.699999999999996</v>
      </c>
      <c r="S195" s="3">
        <f t="shared" si="12"/>
        <v>64.133333333333326</v>
      </c>
      <c r="T195" s="3">
        <f t="shared" si="13"/>
        <v>47.366666666666667</v>
      </c>
      <c r="U195" s="3">
        <f t="shared" si="14"/>
        <v>20.966666666666665</v>
      </c>
      <c r="X195" s="7" t="s">
        <v>397</v>
      </c>
      <c r="Y195" s="7">
        <v>45.3583</v>
      </c>
      <c r="Z195" s="7">
        <v>-86.891099999999994</v>
      </c>
      <c r="AA195" s="7">
        <v>209.1</v>
      </c>
      <c r="AB195" s="7" t="s">
        <v>440</v>
      </c>
      <c r="AC195" s="7" t="s">
        <v>396</v>
      </c>
    </row>
    <row r="196" spans="1:31">
      <c r="A196" s="7" t="s">
        <v>398</v>
      </c>
      <c r="B196" s="7" t="s">
        <v>399</v>
      </c>
      <c r="C196" s="3">
        <v>19</v>
      </c>
      <c r="D196" s="3">
        <v>22.5</v>
      </c>
      <c r="E196" s="3">
        <v>33.700000000000003</v>
      </c>
      <c r="F196" s="3">
        <v>45.9</v>
      </c>
      <c r="G196" s="3">
        <v>57.8</v>
      </c>
      <c r="H196" s="3">
        <v>67.7</v>
      </c>
      <c r="I196" s="3">
        <v>71.400000000000006</v>
      </c>
      <c r="J196" s="3">
        <v>69.8</v>
      </c>
      <c r="K196" s="3">
        <v>61.4</v>
      </c>
      <c r="L196" s="3">
        <v>49.5</v>
      </c>
      <c r="M196" s="3">
        <v>36.700000000000003</v>
      </c>
      <c r="N196" s="3">
        <v>25.2</v>
      </c>
      <c r="O196" s="3">
        <v>46.7</v>
      </c>
      <c r="P196" s="3">
        <f t="shared" si="10"/>
        <v>46.716666666666669</v>
      </c>
      <c r="R196" s="3">
        <f t="shared" si="11"/>
        <v>45.79999999999999</v>
      </c>
      <c r="S196" s="3">
        <f t="shared" si="12"/>
        <v>69.63333333333334</v>
      </c>
      <c r="T196" s="3">
        <f t="shared" si="13"/>
        <v>49.20000000000001</v>
      </c>
      <c r="U196" s="3">
        <f t="shared" si="14"/>
        <v>22.233333333333334</v>
      </c>
      <c r="X196" s="7" t="s">
        <v>399</v>
      </c>
      <c r="Y196" s="7">
        <v>43.188099999999999</v>
      </c>
      <c r="Z196" s="7">
        <v>-88.984999999999999</v>
      </c>
      <c r="AA196" s="7">
        <v>243.8</v>
      </c>
      <c r="AB196" s="7" t="s">
        <v>440</v>
      </c>
      <c r="AC196" s="7" t="s">
        <v>398</v>
      </c>
    </row>
    <row r="197" spans="1:31">
      <c r="A197" s="7" t="s">
        <v>400</v>
      </c>
      <c r="B197" s="7" t="s">
        <v>401</v>
      </c>
      <c r="C197" s="3">
        <v>18.399999999999999</v>
      </c>
      <c r="D197" s="3">
        <v>21.8</v>
      </c>
      <c r="E197" s="3">
        <v>33.1</v>
      </c>
      <c r="F197" s="3">
        <v>45.4</v>
      </c>
      <c r="G197" s="3">
        <v>57.3</v>
      </c>
      <c r="H197" s="3">
        <v>67.400000000000006</v>
      </c>
      <c r="I197" s="3">
        <v>71.2</v>
      </c>
      <c r="J197" s="3">
        <v>69.3</v>
      </c>
      <c r="K197" s="3">
        <v>61.8</v>
      </c>
      <c r="L197" s="3">
        <v>49.6</v>
      </c>
      <c r="M197" s="3">
        <v>36.200000000000003</v>
      </c>
      <c r="N197" s="3">
        <v>24.7</v>
      </c>
      <c r="O197" s="3">
        <v>46.4</v>
      </c>
      <c r="P197" s="3">
        <f t="shared" si="10"/>
        <v>46.350000000000016</v>
      </c>
      <c r="R197" s="3">
        <f t="shared" si="11"/>
        <v>45.266666666666673</v>
      </c>
      <c r="S197" s="3">
        <f t="shared" si="12"/>
        <v>69.300000000000011</v>
      </c>
      <c r="T197" s="3">
        <f t="shared" si="13"/>
        <v>49.20000000000001</v>
      </c>
      <c r="U197" s="3">
        <f t="shared" si="14"/>
        <v>21.633333333333329</v>
      </c>
      <c r="X197" s="7" t="s">
        <v>401</v>
      </c>
      <c r="Y197" s="7">
        <v>43.174199999999999</v>
      </c>
      <c r="Z197" s="7">
        <v>-88.736400000000003</v>
      </c>
      <c r="AA197" s="7">
        <v>251.5</v>
      </c>
      <c r="AB197" s="7" t="s">
        <v>440</v>
      </c>
      <c r="AC197" s="7" t="s">
        <v>400</v>
      </c>
      <c r="AD197" s="7" t="s">
        <v>441</v>
      </c>
    </row>
    <row r="198" spans="1:31">
      <c r="A198" s="7" t="s">
        <v>402</v>
      </c>
      <c r="B198" s="7" t="s">
        <v>403</v>
      </c>
      <c r="C198" s="3">
        <v>19.7</v>
      </c>
      <c r="D198" s="3">
        <v>23</v>
      </c>
      <c r="E198" s="3">
        <v>33.5</v>
      </c>
      <c r="F198" s="3">
        <v>45.1</v>
      </c>
      <c r="G198" s="3">
        <v>56.6</v>
      </c>
      <c r="H198" s="3">
        <v>66.5</v>
      </c>
      <c r="I198" s="3">
        <v>70.900000000000006</v>
      </c>
      <c r="J198" s="3">
        <v>69.400000000000006</v>
      </c>
      <c r="K198" s="3">
        <v>62</v>
      </c>
      <c r="L198" s="3">
        <v>49.9</v>
      </c>
      <c r="M198" s="3">
        <v>36.700000000000003</v>
      </c>
      <c r="N198" s="3">
        <v>25.5</v>
      </c>
      <c r="O198" s="3">
        <v>46.5</v>
      </c>
      <c r="P198" s="3">
        <f t="shared" ref="P198:P249" si="15">AVERAGE(C198:N198)</f>
        <v>46.56666666666667</v>
      </c>
      <c r="R198" s="3">
        <f t="shared" ref="R198:R249" si="16">AVERAGE(E198:G198)</f>
        <v>45.066666666666663</v>
      </c>
      <c r="S198" s="3">
        <f t="shared" ref="S198:S249" si="17">AVERAGE(H198:J198)</f>
        <v>68.933333333333337</v>
      </c>
      <c r="T198" s="3">
        <f t="shared" ref="T198:T249" si="18">AVERAGE(K198:M198)</f>
        <v>49.533333333333339</v>
      </c>
      <c r="U198" s="3">
        <f t="shared" ref="U198:U249" si="19">AVERAGE(N198,C198:D198)</f>
        <v>22.733333333333334</v>
      </c>
      <c r="X198" s="7" t="s">
        <v>403</v>
      </c>
      <c r="Y198" s="7">
        <v>43.006399999999999</v>
      </c>
      <c r="Z198" s="7">
        <v>-88.249200000000002</v>
      </c>
      <c r="AA198" s="7">
        <v>240.5</v>
      </c>
      <c r="AB198" s="7" t="s">
        <v>440</v>
      </c>
      <c r="AC198" s="7" t="s">
        <v>402</v>
      </c>
    </row>
    <row r="199" spans="1:31">
      <c r="A199" s="7" t="s">
        <v>404</v>
      </c>
      <c r="B199" s="7" t="s">
        <v>405</v>
      </c>
      <c r="C199" s="3">
        <v>16.3</v>
      </c>
      <c r="D199" s="3">
        <v>19.8</v>
      </c>
      <c r="E199" s="3">
        <v>31.3</v>
      </c>
      <c r="F199" s="3">
        <v>43.9</v>
      </c>
      <c r="G199" s="3">
        <v>56.6</v>
      </c>
      <c r="H199" s="3">
        <v>66.099999999999994</v>
      </c>
      <c r="I199" s="3">
        <v>70.400000000000006</v>
      </c>
      <c r="J199" s="3">
        <v>68.400000000000006</v>
      </c>
      <c r="K199" s="3">
        <v>60.3</v>
      </c>
      <c r="L199" s="3">
        <v>47.4</v>
      </c>
      <c r="M199" s="3">
        <v>34.4</v>
      </c>
      <c r="N199" s="3">
        <v>22.4</v>
      </c>
      <c r="O199" s="3">
        <v>44.8</v>
      </c>
      <c r="P199" s="3">
        <f t="shared" si="15"/>
        <v>44.774999999999999</v>
      </c>
      <c r="R199" s="3">
        <f t="shared" si="16"/>
        <v>43.933333333333337</v>
      </c>
      <c r="S199" s="3">
        <f t="shared" si="17"/>
        <v>68.3</v>
      </c>
      <c r="T199" s="3">
        <f t="shared" si="18"/>
        <v>47.366666666666667</v>
      </c>
      <c r="U199" s="3">
        <f t="shared" si="19"/>
        <v>19.5</v>
      </c>
      <c r="X199" s="7" t="s">
        <v>405</v>
      </c>
      <c r="Y199" s="7">
        <v>44.354700000000001</v>
      </c>
      <c r="Z199" s="7">
        <v>-89.059399999999997</v>
      </c>
      <c r="AA199" s="7">
        <v>255.1</v>
      </c>
      <c r="AB199" s="7" t="s">
        <v>440</v>
      </c>
      <c r="AC199" s="7" t="s">
        <v>404</v>
      </c>
    </row>
    <row r="200" spans="1:31">
      <c r="A200" s="7" t="s">
        <v>406</v>
      </c>
      <c r="B200" s="7" t="s">
        <v>407</v>
      </c>
      <c r="C200" s="3">
        <v>14.8</v>
      </c>
      <c r="D200" s="3">
        <v>18.5</v>
      </c>
      <c r="E200" s="3">
        <v>30.1</v>
      </c>
      <c r="F200" s="3">
        <v>43.1</v>
      </c>
      <c r="G200" s="3">
        <v>55.8</v>
      </c>
      <c r="H200" s="3">
        <v>65.400000000000006</v>
      </c>
      <c r="I200" s="3">
        <v>69.5</v>
      </c>
      <c r="J200" s="3">
        <v>67.400000000000006</v>
      </c>
      <c r="K200" s="3">
        <v>59.2</v>
      </c>
      <c r="L200" s="3">
        <v>46.3</v>
      </c>
      <c r="M200" s="3">
        <v>32.799999999999997</v>
      </c>
      <c r="N200" s="3">
        <v>20.7</v>
      </c>
      <c r="O200" s="3">
        <v>43.6</v>
      </c>
      <c r="P200" s="3">
        <f t="shared" si="15"/>
        <v>43.633333333333333</v>
      </c>
      <c r="R200" s="3">
        <f t="shared" si="16"/>
        <v>43</v>
      </c>
      <c r="S200" s="3">
        <f t="shared" si="17"/>
        <v>67.433333333333337</v>
      </c>
      <c r="T200" s="3">
        <f t="shared" si="18"/>
        <v>46.1</v>
      </c>
      <c r="U200" s="3">
        <f t="shared" si="19"/>
        <v>18</v>
      </c>
      <c r="X200" s="7" t="s">
        <v>407</v>
      </c>
      <c r="Y200" s="7">
        <v>44.925800000000002</v>
      </c>
      <c r="Z200" s="7">
        <v>-89.625600000000006</v>
      </c>
      <c r="AA200" s="7">
        <v>360</v>
      </c>
      <c r="AB200" s="7" t="s">
        <v>440</v>
      </c>
      <c r="AC200" s="7" t="s">
        <v>406</v>
      </c>
      <c r="AE200" s="7">
        <v>72646</v>
      </c>
    </row>
    <row r="201" spans="1:31">
      <c r="A201" s="7" t="s">
        <v>408</v>
      </c>
      <c r="B201" s="7" t="s">
        <v>409</v>
      </c>
      <c r="C201" s="3">
        <v>22.8</v>
      </c>
      <c r="D201" s="3">
        <v>25.5</v>
      </c>
      <c r="E201" s="3">
        <v>35.9</v>
      </c>
      <c r="F201" s="3">
        <v>46.6</v>
      </c>
      <c r="G201" s="3">
        <v>58.7</v>
      </c>
      <c r="H201" s="3">
        <v>69</v>
      </c>
      <c r="I201" s="3">
        <v>73.900000000000006</v>
      </c>
      <c r="J201" s="3">
        <v>72.400000000000006</v>
      </c>
      <c r="K201" s="3">
        <v>65.400000000000006</v>
      </c>
      <c r="L201" s="3">
        <v>52</v>
      </c>
      <c r="M201" s="3">
        <v>38.9</v>
      </c>
      <c r="N201" s="3">
        <v>28.4</v>
      </c>
      <c r="O201" s="3">
        <v>49.1</v>
      </c>
      <c r="P201" s="3">
        <f t="shared" si="15"/>
        <v>49.124999999999993</v>
      </c>
      <c r="R201" s="3">
        <f t="shared" si="16"/>
        <v>47.066666666666663</v>
      </c>
      <c r="S201" s="3">
        <f t="shared" si="17"/>
        <v>71.766666666666666</v>
      </c>
      <c r="T201" s="3">
        <f t="shared" si="18"/>
        <v>52.1</v>
      </c>
      <c r="U201" s="3">
        <f t="shared" si="19"/>
        <v>25.566666666666666</v>
      </c>
      <c r="X201" s="7" t="s">
        <v>409</v>
      </c>
      <c r="Y201" s="7">
        <v>43.017499999999998</v>
      </c>
      <c r="Z201" s="7">
        <v>-88.0017</v>
      </c>
      <c r="AA201" s="7">
        <v>220.4</v>
      </c>
      <c r="AB201" s="7" t="s">
        <v>440</v>
      </c>
      <c r="AC201" s="7" t="s">
        <v>408</v>
      </c>
    </row>
    <row r="202" spans="1:31">
      <c r="A202" s="7" t="s">
        <v>410</v>
      </c>
      <c r="B202" s="7" t="s">
        <v>411</v>
      </c>
      <c r="C202" s="3">
        <v>20.7</v>
      </c>
      <c r="D202" s="3">
        <v>23.6</v>
      </c>
      <c r="E202" s="3">
        <v>33</v>
      </c>
      <c r="F202" s="3">
        <v>44.1</v>
      </c>
      <c r="G202" s="3">
        <v>55.4</v>
      </c>
      <c r="H202" s="3">
        <v>65.7</v>
      </c>
      <c r="I202" s="3">
        <v>70.3</v>
      </c>
      <c r="J202" s="3">
        <v>68.3</v>
      </c>
      <c r="K202" s="3">
        <v>62</v>
      </c>
      <c r="L202" s="3">
        <v>49.6</v>
      </c>
      <c r="M202" s="3">
        <v>36.4</v>
      </c>
      <c r="N202" s="3">
        <v>26.2</v>
      </c>
      <c r="O202" s="3">
        <v>46.3</v>
      </c>
      <c r="P202" s="3">
        <f t="shared" si="15"/>
        <v>46.275000000000006</v>
      </c>
      <c r="R202" s="3">
        <f t="shared" si="16"/>
        <v>44.166666666666664</v>
      </c>
      <c r="S202" s="3">
        <f t="shared" si="17"/>
        <v>68.100000000000009</v>
      </c>
      <c r="T202" s="3">
        <f t="shared" si="18"/>
        <v>49.333333333333336</v>
      </c>
      <c r="U202" s="3">
        <f t="shared" si="19"/>
        <v>23.5</v>
      </c>
      <c r="X202" s="7" t="s">
        <v>411</v>
      </c>
      <c r="Y202" s="7">
        <v>43.368099999999998</v>
      </c>
      <c r="Z202" s="7">
        <v>-88.085800000000006</v>
      </c>
      <c r="AA202" s="7">
        <v>286.5</v>
      </c>
      <c r="AB202" s="7" t="s">
        <v>440</v>
      </c>
      <c r="AC202" s="7" t="s">
        <v>410</v>
      </c>
    </row>
    <row r="203" spans="1:31">
      <c r="A203" s="7" t="s">
        <v>412</v>
      </c>
      <c r="B203" s="7" t="s">
        <v>413</v>
      </c>
      <c r="C203" s="3">
        <v>14</v>
      </c>
      <c r="D203" s="3">
        <v>18.2</v>
      </c>
      <c r="E203" s="3">
        <v>30.6</v>
      </c>
      <c r="F203" s="3">
        <v>44</v>
      </c>
      <c r="G203" s="3">
        <v>55.9</v>
      </c>
      <c r="H203" s="3">
        <v>64.8</v>
      </c>
      <c r="I203" s="3">
        <v>69.099999999999994</v>
      </c>
      <c r="J203" s="3">
        <v>67</v>
      </c>
      <c r="K203" s="3">
        <v>59.5</v>
      </c>
      <c r="L203" s="3">
        <v>46.5</v>
      </c>
      <c r="M203" s="3">
        <v>32.1</v>
      </c>
      <c r="N203" s="3">
        <v>19.399999999999999</v>
      </c>
      <c r="O203" s="3">
        <v>43.4</v>
      </c>
      <c r="P203" s="3">
        <f t="shared" si="15"/>
        <v>43.425000000000004</v>
      </c>
      <c r="R203" s="3">
        <f t="shared" si="16"/>
        <v>43.5</v>
      </c>
      <c r="S203" s="3">
        <f t="shared" si="17"/>
        <v>66.966666666666654</v>
      </c>
      <c r="T203" s="3">
        <f t="shared" si="18"/>
        <v>46.033333333333331</v>
      </c>
      <c r="U203" s="3">
        <f t="shared" si="19"/>
        <v>17.2</v>
      </c>
      <c r="X203" s="7" t="s">
        <v>413</v>
      </c>
      <c r="Y203" s="7">
        <v>45.442500000000003</v>
      </c>
      <c r="Z203" s="7">
        <v>-91.418099999999995</v>
      </c>
      <c r="AA203" s="7">
        <v>364.2</v>
      </c>
      <c r="AB203" s="7" t="s">
        <v>440</v>
      </c>
      <c r="AC203" s="7" t="s">
        <v>412</v>
      </c>
    </row>
    <row r="204" spans="1:31">
      <c r="A204" s="7" t="s">
        <v>414</v>
      </c>
      <c r="B204" s="7" t="s">
        <v>415</v>
      </c>
      <c r="C204" s="3">
        <v>19.5</v>
      </c>
      <c r="D204" s="3">
        <v>23</v>
      </c>
      <c r="E204" s="3">
        <v>34.1</v>
      </c>
      <c r="F204" s="3">
        <v>45.9</v>
      </c>
      <c r="G204" s="3">
        <v>57.6</v>
      </c>
      <c r="H204" s="3">
        <v>67.7</v>
      </c>
      <c r="I204" s="3">
        <v>71.400000000000006</v>
      </c>
      <c r="J204" s="3">
        <v>69.400000000000006</v>
      </c>
      <c r="K204" s="3">
        <v>62</v>
      </c>
      <c r="L204" s="3">
        <v>50.1</v>
      </c>
      <c r="M204" s="3">
        <v>37.200000000000003</v>
      </c>
      <c r="N204" s="3">
        <v>25.6</v>
      </c>
      <c r="O204" s="3">
        <v>47</v>
      </c>
      <c r="P204" s="3">
        <f t="shared" si="15"/>
        <v>46.958333333333343</v>
      </c>
      <c r="R204" s="3">
        <f t="shared" si="16"/>
        <v>45.866666666666667</v>
      </c>
      <c r="S204" s="3">
        <f t="shared" si="17"/>
        <v>69.500000000000014</v>
      </c>
      <c r="T204" s="3">
        <f t="shared" si="18"/>
        <v>49.766666666666673</v>
      </c>
      <c r="U204" s="3">
        <f t="shared" si="19"/>
        <v>22.7</v>
      </c>
      <c r="X204" s="7" t="s">
        <v>415</v>
      </c>
      <c r="Y204" s="7">
        <v>42.8508</v>
      </c>
      <c r="Z204" s="7">
        <v>-88.724699999999999</v>
      </c>
      <c r="AA204" s="7">
        <v>266.7</v>
      </c>
      <c r="AB204" s="7" t="s">
        <v>440</v>
      </c>
      <c r="AC204" s="7" t="s">
        <v>414</v>
      </c>
    </row>
    <row r="205" spans="1:31">
      <c r="A205" s="7" t="s">
        <v>416</v>
      </c>
      <c r="B205" s="7" t="s">
        <v>417</v>
      </c>
      <c r="C205" s="3">
        <v>11.1</v>
      </c>
      <c r="D205" s="3">
        <v>14</v>
      </c>
      <c r="E205" s="3">
        <v>25</v>
      </c>
      <c r="F205" s="3">
        <v>38.4</v>
      </c>
      <c r="G205" s="3">
        <v>52.3</v>
      </c>
      <c r="H205" s="3">
        <v>62.2</v>
      </c>
      <c r="I205" s="3">
        <v>66.5</v>
      </c>
      <c r="J205" s="3">
        <v>64.400000000000006</v>
      </c>
      <c r="K205" s="3">
        <v>56.6</v>
      </c>
      <c r="L205" s="3">
        <v>44</v>
      </c>
      <c r="M205" s="3">
        <v>30.2</v>
      </c>
      <c r="N205" s="3">
        <v>17.8</v>
      </c>
      <c r="O205" s="3">
        <v>40.200000000000003</v>
      </c>
      <c r="P205" s="3">
        <f t="shared" si="15"/>
        <v>40.208333333333336</v>
      </c>
      <c r="R205" s="3">
        <f t="shared" si="16"/>
        <v>38.566666666666663</v>
      </c>
      <c r="S205" s="3">
        <f t="shared" si="17"/>
        <v>64.36666666666666</v>
      </c>
      <c r="T205" s="3">
        <f t="shared" si="18"/>
        <v>43.599999999999994</v>
      </c>
      <c r="U205" s="3">
        <f t="shared" si="19"/>
        <v>14.299999999999999</v>
      </c>
      <c r="X205" s="7" t="s">
        <v>417</v>
      </c>
      <c r="Y205" s="7">
        <v>45.708599999999997</v>
      </c>
      <c r="Z205" s="7">
        <v>-89.848299999999995</v>
      </c>
      <c r="AA205" s="7">
        <v>467</v>
      </c>
      <c r="AB205" s="7" t="s">
        <v>440</v>
      </c>
      <c r="AC205" s="7" t="s">
        <v>416</v>
      </c>
    </row>
    <row r="206" spans="1:31">
      <c r="A206" s="7" t="s">
        <v>418</v>
      </c>
      <c r="B206" s="7" t="s">
        <v>419</v>
      </c>
      <c r="C206" s="3">
        <v>10.9</v>
      </c>
      <c r="D206" s="3">
        <v>15.5</v>
      </c>
      <c r="E206" s="3">
        <v>27.7</v>
      </c>
      <c r="F206" s="3">
        <v>40.6</v>
      </c>
      <c r="G206" s="3">
        <v>53.5</v>
      </c>
      <c r="H206" s="3">
        <v>62.5</v>
      </c>
      <c r="I206" s="3">
        <v>66.599999999999994</v>
      </c>
      <c r="J206" s="3">
        <v>64.7</v>
      </c>
      <c r="K206" s="3">
        <v>57.2</v>
      </c>
      <c r="L206" s="3">
        <v>44.3</v>
      </c>
      <c r="M206" s="3">
        <v>30.4</v>
      </c>
      <c r="N206" s="3">
        <v>17.3</v>
      </c>
      <c r="O206" s="3">
        <v>40.9</v>
      </c>
      <c r="P206" s="3">
        <f t="shared" si="15"/>
        <v>40.93333333333333</v>
      </c>
      <c r="R206" s="3">
        <f t="shared" si="16"/>
        <v>40.6</v>
      </c>
      <c r="S206" s="3">
        <f t="shared" si="17"/>
        <v>64.600000000000009</v>
      </c>
      <c r="T206" s="3">
        <f t="shared" si="18"/>
        <v>43.966666666666669</v>
      </c>
      <c r="U206" s="3">
        <f t="shared" si="19"/>
        <v>14.566666666666668</v>
      </c>
      <c r="X206" s="7" t="s">
        <v>419</v>
      </c>
      <c r="Y206" s="7">
        <v>45.799199999999999</v>
      </c>
      <c r="Z206" s="7">
        <v>-90.994699999999995</v>
      </c>
      <c r="AA206" s="7">
        <v>413</v>
      </c>
      <c r="AB206" s="7" t="s">
        <v>440</v>
      </c>
      <c r="AC206" s="7" t="s">
        <v>418</v>
      </c>
    </row>
    <row r="207" spans="1:31">
      <c r="A207" s="7" t="s">
        <v>420</v>
      </c>
      <c r="B207" s="7" t="s">
        <v>421</v>
      </c>
      <c r="C207" s="3">
        <v>17.2</v>
      </c>
      <c r="D207" s="3">
        <v>21.2</v>
      </c>
      <c r="E207" s="3">
        <v>32.5</v>
      </c>
      <c r="F207" s="3">
        <v>45</v>
      </c>
      <c r="G207" s="3">
        <v>57.3</v>
      </c>
      <c r="H207" s="3">
        <v>67.2</v>
      </c>
      <c r="I207" s="3">
        <v>71</v>
      </c>
      <c r="J207" s="3">
        <v>68.900000000000006</v>
      </c>
      <c r="K207" s="3">
        <v>60.9</v>
      </c>
      <c r="L207" s="3">
        <v>48.2</v>
      </c>
      <c r="M207" s="3">
        <v>35.1</v>
      </c>
      <c r="N207" s="3">
        <v>23.5</v>
      </c>
      <c r="O207" s="3">
        <v>45.7</v>
      </c>
      <c r="P207" s="3">
        <f t="shared" si="15"/>
        <v>45.666666666666657</v>
      </c>
      <c r="R207" s="3">
        <f t="shared" si="16"/>
        <v>44.933333333333337</v>
      </c>
      <c r="S207" s="3">
        <f t="shared" si="17"/>
        <v>69.033333333333331</v>
      </c>
      <c r="T207" s="3">
        <f t="shared" si="18"/>
        <v>48.066666666666663</v>
      </c>
      <c r="U207" s="3">
        <f t="shared" si="19"/>
        <v>20.633333333333336</v>
      </c>
      <c r="X207" s="7" t="s">
        <v>421</v>
      </c>
      <c r="Y207" s="7">
        <v>43.608899999999998</v>
      </c>
      <c r="Z207" s="7">
        <v>-89.7667</v>
      </c>
      <c r="AA207" s="7">
        <v>254.5</v>
      </c>
      <c r="AB207" s="7" t="s">
        <v>440</v>
      </c>
      <c r="AC207" s="7" t="s">
        <v>420</v>
      </c>
    </row>
    <row r="208" spans="1:31">
      <c r="A208" s="7" t="s">
        <v>422</v>
      </c>
      <c r="B208" s="7" t="s">
        <v>423</v>
      </c>
      <c r="C208" s="3">
        <v>14.8</v>
      </c>
      <c r="D208" s="3">
        <v>18.399999999999999</v>
      </c>
      <c r="E208" s="3">
        <v>30.1</v>
      </c>
      <c r="F208" s="3">
        <v>43.4</v>
      </c>
      <c r="G208" s="3">
        <v>55.8</v>
      </c>
      <c r="H208" s="3">
        <v>65.7</v>
      </c>
      <c r="I208" s="3">
        <v>69.900000000000006</v>
      </c>
      <c r="J208" s="3">
        <v>67.8</v>
      </c>
      <c r="K208" s="3">
        <v>59.3</v>
      </c>
      <c r="L208" s="3">
        <v>46.6</v>
      </c>
      <c r="M208" s="3">
        <v>32.6</v>
      </c>
      <c r="N208" s="3">
        <v>20.9</v>
      </c>
      <c r="O208" s="3">
        <v>43.8</v>
      </c>
      <c r="P208" s="3">
        <f t="shared" si="15"/>
        <v>43.775000000000006</v>
      </c>
      <c r="R208" s="3">
        <f t="shared" si="16"/>
        <v>43.1</v>
      </c>
      <c r="S208" s="3">
        <f t="shared" si="17"/>
        <v>67.800000000000011</v>
      </c>
      <c r="T208" s="3">
        <f t="shared" si="18"/>
        <v>46.166666666666664</v>
      </c>
      <c r="U208" s="3">
        <f t="shared" si="19"/>
        <v>18.033333333333335</v>
      </c>
      <c r="X208" s="7" t="s">
        <v>423</v>
      </c>
      <c r="Y208" s="7">
        <v>44.388100000000001</v>
      </c>
      <c r="Z208" s="7">
        <v>-89.805599999999998</v>
      </c>
      <c r="AA208" s="7">
        <v>314.89999999999998</v>
      </c>
      <c r="AB208" s="7" t="s">
        <v>440</v>
      </c>
      <c r="AC208" s="7" t="s">
        <v>422</v>
      </c>
    </row>
    <row r="209" spans="1:31">
      <c r="A209" s="7" t="s">
        <v>424</v>
      </c>
      <c r="B209" s="7" t="s">
        <v>425</v>
      </c>
      <c r="C209" s="3">
        <v>16.100000000000001</v>
      </c>
      <c r="D209" s="3">
        <v>19.8</v>
      </c>
      <c r="E209" s="3">
        <v>31.6</v>
      </c>
      <c r="F209" s="3">
        <v>44.3</v>
      </c>
      <c r="G209" s="3">
        <v>56.6</v>
      </c>
      <c r="H209" s="3">
        <v>66.400000000000006</v>
      </c>
      <c r="I209" s="3">
        <v>70.599999999999994</v>
      </c>
      <c r="J209" s="3">
        <v>68.400000000000006</v>
      </c>
      <c r="K209" s="3">
        <v>60.3</v>
      </c>
      <c r="L209" s="3">
        <v>47.5</v>
      </c>
      <c r="M209" s="3">
        <v>34</v>
      </c>
      <c r="N209" s="3">
        <v>21.9</v>
      </c>
      <c r="O209" s="3">
        <v>44.8</v>
      </c>
      <c r="P209" s="3">
        <f t="shared" si="15"/>
        <v>44.791666666666657</v>
      </c>
      <c r="R209" s="3">
        <f t="shared" si="16"/>
        <v>44.166666666666664</v>
      </c>
      <c r="S209" s="3">
        <f t="shared" si="17"/>
        <v>68.466666666666669</v>
      </c>
      <c r="T209" s="3">
        <f t="shared" si="18"/>
        <v>47.266666666666673</v>
      </c>
      <c r="U209" s="3">
        <f t="shared" si="19"/>
        <v>19.266666666666666</v>
      </c>
      <c r="X209" s="7" t="s">
        <v>425</v>
      </c>
      <c r="Y209" s="7">
        <v>44.359200000000001</v>
      </c>
      <c r="Z209" s="7">
        <v>-89.8369</v>
      </c>
      <c r="AA209" s="7">
        <v>310.60000000000002</v>
      </c>
      <c r="AB209" s="7" t="s">
        <v>440</v>
      </c>
      <c r="AC209" s="7" t="s">
        <v>424</v>
      </c>
    </row>
    <row r="210" spans="1:31">
      <c r="A210" s="7" t="s">
        <v>525</v>
      </c>
      <c r="B210" s="7" t="s">
        <v>524</v>
      </c>
      <c r="C210" s="3">
        <v>20.5</v>
      </c>
      <c r="D210" s="3">
        <v>24.3</v>
      </c>
      <c r="E210" s="3">
        <v>36</v>
      </c>
      <c r="F210" s="3">
        <v>48.3</v>
      </c>
      <c r="G210" s="3">
        <v>59.8</v>
      </c>
      <c r="H210" s="3">
        <v>69.900000000000006</v>
      </c>
      <c r="I210" s="3">
        <v>73.599999999999994</v>
      </c>
      <c r="J210" s="3">
        <v>71.8</v>
      </c>
      <c r="K210" s="3">
        <v>64</v>
      </c>
      <c r="L210" s="3">
        <v>51.7</v>
      </c>
      <c r="M210" s="3">
        <v>38.299999999999997</v>
      </c>
      <c r="N210" s="3">
        <v>26.5</v>
      </c>
      <c r="O210" s="3">
        <v>48.7</v>
      </c>
      <c r="P210" s="3">
        <f t="shared" si="15"/>
        <v>48.724999999999994</v>
      </c>
      <c r="R210" s="3">
        <f t="shared" si="16"/>
        <v>48.033333333333331</v>
      </c>
      <c r="S210" s="3">
        <f t="shared" si="17"/>
        <v>71.766666666666666</v>
      </c>
      <c r="T210" s="3">
        <f t="shared" si="18"/>
        <v>51.333333333333336</v>
      </c>
      <c r="U210" s="3">
        <f t="shared" si="19"/>
        <v>23.766666666666666</v>
      </c>
      <c r="X210" s="7" t="s">
        <v>524</v>
      </c>
      <c r="Y210" s="7">
        <v>42.261099999999999</v>
      </c>
      <c r="Z210" s="7">
        <v>-90.423000000000002</v>
      </c>
      <c r="AA210" s="7">
        <v>183.8</v>
      </c>
      <c r="AB210" s="7" t="s">
        <v>450</v>
      </c>
      <c r="AC210" s="7" t="s">
        <v>525</v>
      </c>
    </row>
    <row r="211" spans="1:31">
      <c r="A211" s="7" t="s">
        <v>448</v>
      </c>
      <c r="B211" s="7" t="s">
        <v>449</v>
      </c>
      <c r="C211" s="3">
        <v>18.8</v>
      </c>
      <c r="D211" s="3">
        <v>22.6</v>
      </c>
      <c r="E211" s="3">
        <v>35</v>
      </c>
      <c r="F211" s="3">
        <v>48</v>
      </c>
      <c r="G211" s="3">
        <v>60.1</v>
      </c>
      <c r="H211" s="3">
        <v>70.400000000000006</v>
      </c>
      <c r="I211" s="3">
        <v>74.3</v>
      </c>
      <c r="J211" s="3">
        <v>72.2</v>
      </c>
      <c r="K211" s="3">
        <v>64.5</v>
      </c>
      <c r="L211" s="3">
        <v>51.6</v>
      </c>
      <c r="M211" s="3">
        <v>37.5</v>
      </c>
      <c r="N211" s="3">
        <v>25.3</v>
      </c>
      <c r="O211" s="3">
        <v>48.4</v>
      </c>
      <c r="P211" s="3">
        <f t="shared" si="15"/>
        <v>48.358333333333327</v>
      </c>
      <c r="R211" s="3">
        <f t="shared" si="16"/>
        <v>47.699999999999996</v>
      </c>
      <c r="S211" s="3">
        <f t="shared" si="17"/>
        <v>72.3</v>
      </c>
      <c r="T211" s="3">
        <f t="shared" si="18"/>
        <v>51.199999999999996</v>
      </c>
      <c r="U211" s="3">
        <f t="shared" si="19"/>
        <v>22.233333333333334</v>
      </c>
      <c r="X211" s="7" t="s">
        <v>449</v>
      </c>
      <c r="Y211" s="7">
        <v>42.54</v>
      </c>
      <c r="Z211" s="7">
        <v>-90.646100000000004</v>
      </c>
      <c r="AA211" s="7">
        <v>189</v>
      </c>
      <c r="AB211" s="7" t="s">
        <v>450</v>
      </c>
      <c r="AC211" s="7" t="s">
        <v>448</v>
      </c>
    </row>
    <row r="212" spans="1:31">
      <c r="A212" s="7" t="s">
        <v>452</v>
      </c>
      <c r="B212" s="7" t="s">
        <v>451</v>
      </c>
      <c r="C212" s="3">
        <v>16.3</v>
      </c>
      <c r="D212" s="3">
        <v>20.6</v>
      </c>
      <c r="E212" s="3">
        <v>33.4</v>
      </c>
      <c r="F212" s="3">
        <v>46.3</v>
      </c>
      <c r="G212" s="3">
        <v>57.7</v>
      </c>
      <c r="H212" s="3">
        <v>67.7</v>
      </c>
      <c r="I212" s="3">
        <v>71.099999999999994</v>
      </c>
      <c r="J212" s="3">
        <v>69</v>
      </c>
      <c r="K212" s="3">
        <v>61.3</v>
      </c>
      <c r="L212" s="3">
        <v>49.1</v>
      </c>
      <c r="M212" s="3">
        <v>34.9</v>
      </c>
      <c r="N212" s="3">
        <v>23.3</v>
      </c>
      <c r="O212" s="3">
        <v>45.9</v>
      </c>
      <c r="P212" s="3">
        <f t="shared" si="15"/>
        <v>45.891666666666673</v>
      </c>
      <c r="R212" s="3">
        <f t="shared" si="16"/>
        <v>45.79999999999999</v>
      </c>
      <c r="S212" s="3">
        <f t="shared" si="17"/>
        <v>69.266666666666666</v>
      </c>
      <c r="T212" s="3">
        <f t="shared" si="18"/>
        <v>48.433333333333337</v>
      </c>
      <c r="U212" s="3">
        <f t="shared" si="19"/>
        <v>20.066666666666666</v>
      </c>
      <c r="X212" s="7" t="s">
        <v>451</v>
      </c>
      <c r="Y212" s="7">
        <v>42.775300000000001</v>
      </c>
      <c r="Z212" s="7">
        <v>-91.453599999999994</v>
      </c>
      <c r="AA212" s="7">
        <v>240.2</v>
      </c>
      <c r="AB212" s="7" t="s">
        <v>450</v>
      </c>
      <c r="AC212" s="7" t="s">
        <v>452</v>
      </c>
    </row>
    <row r="213" spans="1:31">
      <c r="A213" s="7" t="s">
        <v>446</v>
      </c>
      <c r="B213" s="7" t="s">
        <v>447</v>
      </c>
      <c r="C213" s="3">
        <v>19.100000000000001</v>
      </c>
      <c r="D213" s="3">
        <v>23.4</v>
      </c>
      <c r="E213" s="3">
        <v>36</v>
      </c>
      <c r="F213" s="3">
        <v>49</v>
      </c>
      <c r="G213" s="3">
        <v>60.5</v>
      </c>
      <c r="H213" s="3">
        <v>70.3</v>
      </c>
      <c r="I213" s="3">
        <v>73.900000000000006</v>
      </c>
      <c r="J213" s="3">
        <v>71.7</v>
      </c>
      <c r="K213" s="3">
        <v>64.2</v>
      </c>
      <c r="L213" s="3">
        <v>51.5</v>
      </c>
      <c r="M213" s="3">
        <v>37.5</v>
      </c>
      <c r="N213" s="3">
        <v>25.3</v>
      </c>
      <c r="O213" s="3">
        <v>48.5</v>
      </c>
      <c r="P213" s="3">
        <f t="shared" si="15"/>
        <v>48.533333333333331</v>
      </c>
      <c r="R213" s="3">
        <f t="shared" si="16"/>
        <v>48.5</v>
      </c>
      <c r="S213" s="3">
        <f t="shared" si="17"/>
        <v>71.966666666666654</v>
      </c>
      <c r="T213" s="3">
        <f t="shared" si="18"/>
        <v>51.066666666666663</v>
      </c>
      <c r="U213" s="3">
        <f t="shared" si="19"/>
        <v>22.600000000000005</v>
      </c>
      <c r="X213" s="7" t="s">
        <v>447</v>
      </c>
      <c r="Y213" s="7">
        <v>42.785800000000002</v>
      </c>
      <c r="Z213" s="7">
        <v>-91.095799999999997</v>
      </c>
      <c r="AA213" s="7">
        <v>188.4</v>
      </c>
      <c r="AB213" s="7" t="s">
        <v>450</v>
      </c>
      <c r="AC213" s="7" t="s">
        <v>446</v>
      </c>
    </row>
    <row r="214" spans="1:31">
      <c r="A214" s="7" t="s">
        <v>527</v>
      </c>
      <c r="B214" s="7" t="s">
        <v>526</v>
      </c>
      <c r="C214" s="3">
        <v>16.600000000000001</v>
      </c>
      <c r="D214" s="3">
        <v>20.2</v>
      </c>
      <c r="E214" s="3">
        <v>32.700000000000003</v>
      </c>
      <c r="F214" s="3">
        <v>45.8</v>
      </c>
      <c r="G214" s="3">
        <v>58.2</v>
      </c>
      <c r="H214" s="3">
        <v>68.400000000000006</v>
      </c>
      <c r="I214" s="3">
        <v>71.900000000000006</v>
      </c>
      <c r="J214" s="3">
        <v>69.5</v>
      </c>
      <c r="K214" s="3">
        <v>61.6</v>
      </c>
      <c r="L214" s="3">
        <v>48.8</v>
      </c>
      <c r="M214" s="3">
        <v>35.1</v>
      </c>
      <c r="N214" s="3">
        <v>22.7</v>
      </c>
      <c r="O214" s="3">
        <v>46</v>
      </c>
      <c r="P214" s="3">
        <f t="shared" si="15"/>
        <v>45.958333333333343</v>
      </c>
      <c r="R214" s="3">
        <f t="shared" si="16"/>
        <v>45.566666666666663</v>
      </c>
      <c r="S214" s="3">
        <f t="shared" si="17"/>
        <v>69.933333333333337</v>
      </c>
      <c r="T214" s="3">
        <f t="shared" si="18"/>
        <v>48.5</v>
      </c>
      <c r="U214" s="3">
        <f t="shared" si="19"/>
        <v>19.833333333333332</v>
      </c>
      <c r="X214" s="7" t="s">
        <v>526</v>
      </c>
      <c r="Y214" s="7">
        <v>43.09</v>
      </c>
      <c r="Z214" s="7">
        <v>-91.558099999999996</v>
      </c>
      <c r="AA214" s="7">
        <v>355.1</v>
      </c>
      <c r="AB214" s="7" t="s">
        <v>450</v>
      </c>
      <c r="AC214" s="7" t="s">
        <v>527</v>
      </c>
    </row>
    <row r="215" spans="1:31">
      <c r="A215" s="7" t="s">
        <v>454</v>
      </c>
      <c r="B215" s="7" t="s">
        <v>453</v>
      </c>
      <c r="C215" s="3">
        <v>16.2</v>
      </c>
      <c r="D215" s="3">
        <v>20.5</v>
      </c>
      <c r="E215" s="3">
        <v>32.200000000000003</v>
      </c>
      <c r="F215" s="3">
        <v>45</v>
      </c>
      <c r="G215" s="3">
        <v>56.6</v>
      </c>
      <c r="H215" s="3">
        <v>67.5</v>
      </c>
      <c r="I215" s="3">
        <v>71.5</v>
      </c>
      <c r="J215" s="3">
        <v>69.099999999999994</v>
      </c>
      <c r="K215" s="3">
        <v>61.4</v>
      </c>
      <c r="L215" s="3">
        <v>48.7</v>
      </c>
      <c r="M215" s="3">
        <v>34.5</v>
      </c>
      <c r="N215" s="3">
        <v>22.2</v>
      </c>
      <c r="O215" s="3">
        <v>45.4</v>
      </c>
      <c r="P215" s="3">
        <f t="shared" si="15"/>
        <v>45.45000000000001</v>
      </c>
      <c r="R215" s="3">
        <f t="shared" si="16"/>
        <v>44.6</v>
      </c>
      <c r="S215" s="3">
        <f t="shared" si="17"/>
        <v>69.36666666666666</v>
      </c>
      <c r="T215" s="3">
        <f t="shared" si="18"/>
        <v>48.199999999999996</v>
      </c>
      <c r="U215" s="3">
        <f t="shared" si="19"/>
        <v>19.633333333333333</v>
      </c>
      <c r="X215" s="7" t="s">
        <v>453</v>
      </c>
      <c r="Y215" s="7">
        <v>43.2742</v>
      </c>
      <c r="Z215" s="7">
        <v>-91.471100000000007</v>
      </c>
      <c r="AA215" s="7">
        <v>388.6</v>
      </c>
      <c r="AB215" s="7" t="s">
        <v>450</v>
      </c>
      <c r="AC215" s="7" t="s">
        <v>454</v>
      </c>
    </row>
    <row r="216" spans="1:31">
      <c r="A216" s="7" t="s">
        <v>458</v>
      </c>
      <c r="B216" s="7" t="s">
        <v>456</v>
      </c>
      <c r="C216" s="3">
        <v>22.2</v>
      </c>
      <c r="D216" s="3">
        <v>25.1</v>
      </c>
      <c r="E216" s="3">
        <v>35.4</v>
      </c>
      <c r="F216" s="3">
        <v>46.7</v>
      </c>
      <c r="G216" s="3">
        <v>58.1</v>
      </c>
      <c r="H216" s="3">
        <v>68.400000000000006</v>
      </c>
      <c r="I216" s="3">
        <v>73.099999999999994</v>
      </c>
      <c r="J216" s="3">
        <v>71.599999999999994</v>
      </c>
      <c r="K216" s="3">
        <v>64.3</v>
      </c>
      <c r="L216" s="3">
        <v>51.6</v>
      </c>
      <c r="M216" s="3">
        <v>39</v>
      </c>
      <c r="N216" s="3">
        <v>27.8</v>
      </c>
      <c r="O216" s="3">
        <v>48.6</v>
      </c>
      <c r="P216" s="3">
        <f t="shared" si="15"/>
        <v>48.608333333333327</v>
      </c>
      <c r="R216" s="3">
        <f t="shared" si="16"/>
        <v>46.733333333333327</v>
      </c>
      <c r="S216" s="3">
        <f t="shared" si="17"/>
        <v>71.033333333333331</v>
      </c>
      <c r="T216" s="3">
        <f t="shared" si="18"/>
        <v>51.633333333333333</v>
      </c>
      <c r="U216" s="3">
        <f t="shared" si="19"/>
        <v>25.033333333333331</v>
      </c>
      <c r="W216" s="7" t="s">
        <v>455</v>
      </c>
      <c r="X216" s="7" t="s">
        <v>456</v>
      </c>
      <c r="Y216" s="7">
        <v>42.481099999999998</v>
      </c>
      <c r="Z216" s="7">
        <v>-88.099400000000003</v>
      </c>
      <c r="AA216" s="7">
        <v>228.6</v>
      </c>
      <c r="AB216" s="7" t="s">
        <v>457</v>
      </c>
      <c r="AC216" s="7" t="s">
        <v>458</v>
      </c>
    </row>
    <row r="217" spans="1:31">
      <c r="A217" s="7" t="s">
        <v>529</v>
      </c>
      <c r="B217" s="7" t="s">
        <v>528</v>
      </c>
      <c r="C217" s="3">
        <v>23.4</v>
      </c>
      <c r="D217" s="3">
        <v>26.3</v>
      </c>
      <c r="E217" s="3">
        <v>35.6</v>
      </c>
      <c r="F217" s="3">
        <v>45.8</v>
      </c>
      <c r="G217" s="3">
        <v>56.3</v>
      </c>
      <c r="H217" s="3">
        <v>66.3</v>
      </c>
      <c r="I217" s="3">
        <v>71.599999999999994</v>
      </c>
      <c r="J217" s="3">
        <v>70.5</v>
      </c>
      <c r="K217" s="3">
        <v>63.4</v>
      </c>
      <c r="L217" s="3">
        <v>51.8</v>
      </c>
      <c r="M217" s="3">
        <v>39.5</v>
      </c>
      <c r="N217" s="3">
        <v>28.9</v>
      </c>
      <c r="O217" s="3">
        <v>48.3</v>
      </c>
      <c r="P217" s="3">
        <f t="shared" si="15"/>
        <v>48.283333333333331</v>
      </c>
      <c r="R217" s="3">
        <f t="shared" si="16"/>
        <v>45.9</v>
      </c>
      <c r="S217" s="3">
        <f t="shared" si="17"/>
        <v>69.466666666666654</v>
      </c>
      <c r="T217" s="3">
        <f t="shared" si="18"/>
        <v>51.566666666666663</v>
      </c>
      <c r="U217" s="3">
        <f t="shared" si="19"/>
        <v>26.2</v>
      </c>
      <c r="X217" s="7" t="s">
        <v>528</v>
      </c>
      <c r="Y217" s="7">
        <v>42.416699999999999</v>
      </c>
      <c r="Z217" s="7">
        <v>-87.866699999999994</v>
      </c>
      <c r="AA217" s="7">
        <v>221.6</v>
      </c>
      <c r="AB217" s="7" t="s">
        <v>457</v>
      </c>
      <c r="AC217" s="7" t="s">
        <v>529</v>
      </c>
    </row>
    <row r="218" spans="1:31">
      <c r="A218" s="7" t="s">
        <v>531</v>
      </c>
      <c r="B218" s="7" t="s">
        <v>530</v>
      </c>
      <c r="C218" s="3">
        <v>22.9</v>
      </c>
      <c r="D218" s="3">
        <v>25.8</v>
      </c>
      <c r="E218" s="3">
        <v>36.6</v>
      </c>
      <c r="F218" s="3">
        <v>48</v>
      </c>
      <c r="G218" s="3">
        <v>59.6</v>
      </c>
      <c r="H218" s="3">
        <v>69.400000000000006</v>
      </c>
      <c r="I218" s="3">
        <v>73.3</v>
      </c>
      <c r="J218" s="3">
        <v>71.599999999999994</v>
      </c>
      <c r="K218" s="3">
        <v>63.4</v>
      </c>
      <c r="L218" s="3">
        <v>52.2</v>
      </c>
      <c r="M218" s="3">
        <v>39</v>
      </c>
      <c r="N218" s="3">
        <v>28</v>
      </c>
      <c r="O218" s="3">
        <v>49.1</v>
      </c>
      <c r="P218" s="3">
        <f t="shared" si="15"/>
        <v>49.150000000000006</v>
      </c>
      <c r="R218" s="3">
        <f t="shared" si="16"/>
        <v>48.066666666666663</v>
      </c>
      <c r="S218" s="3">
        <f t="shared" si="17"/>
        <v>71.433333333333323</v>
      </c>
      <c r="T218" s="3">
        <f t="shared" si="18"/>
        <v>51.533333333333331</v>
      </c>
      <c r="U218" s="3">
        <f t="shared" si="19"/>
        <v>25.566666666666666</v>
      </c>
      <c r="X218" s="7" t="s">
        <v>530</v>
      </c>
      <c r="Y218" s="7">
        <v>42.261099999999999</v>
      </c>
      <c r="Z218" s="7">
        <v>-88.395300000000006</v>
      </c>
      <c r="AA218" s="7">
        <v>286.5</v>
      </c>
      <c r="AB218" s="7" t="s">
        <v>457</v>
      </c>
      <c r="AC218" s="7" t="s">
        <v>531</v>
      </c>
    </row>
    <row r="219" spans="1:31">
      <c r="A219" s="7" t="s">
        <v>460</v>
      </c>
      <c r="B219" s="7" t="s">
        <v>459</v>
      </c>
      <c r="C219" s="3">
        <v>19.2</v>
      </c>
      <c r="D219" s="3">
        <v>23.5</v>
      </c>
      <c r="E219" s="3">
        <v>35.5</v>
      </c>
      <c r="F219" s="3">
        <v>47.3</v>
      </c>
      <c r="G219" s="3">
        <v>58.6</v>
      </c>
      <c r="H219" s="3">
        <v>68.8</v>
      </c>
      <c r="I219" s="3">
        <v>72.2</v>
      </c>
      <c r="J219" s="3">
        <v>70.099999999999994</v>
      </c>
      <c r="K219" s="3">
        <v>62.3</v>
      </c>
      <c r="L219" s="3">
        <v>50.5</v>
      </c>
      <c r="M219" s="3">
        <v>37.200000000000003</v>
      </c>
      <c r="N219" s="3">
        <v>25.3</v>
      </c>
      <c r="O219" s="3">
        <v>47.5</v>
      </c>
      <c r="P219" s="3">
        <f t="shared" si="15"/>
        <v>47.541666666666657</v>
      </c>
      <c r="R219" s="3">
        <f t="shared" si="16"/>
        <v>47.133333333333333</v>
      </c>
      <c r="S219" s="3">
        <f t="shared" si="17"/>
        <v>70.36666666666666</v>
      </c>
      <c r="T219" s="3">
        <f t="shared" si="18"/>
        <v>50</v>
      </c>
      <c r="U219" s="3">
        <f t="shared" si="19"/>
        <v>22.666666666666668</v>
      </c>
      <c r="X219" s="7" t="s">
        <v>459</v>
      </c>
      <c r="Y219" s="7">
        <v>42.316099999999999</v>
      </c>
      <c r="Z219" s="7">
        <v>-90.226900000000001</v>
      </c>
      <c r="AA219" s="7">
        <v>205.7</v>
      </c>
      <c r="AB219" s="7" t="s">
        <v>457</v>
      </c>
      <c r="AC219" s="7" t="s">
        <v>460</v>
      </c>
    </row>
    <row r="220" spans="1:31">
      <c r="A220" s="7" t="s">
        <v>462</v>
      </c>
      <c r="B220" s="7" t="s">
        <v>461</v>
      </c>
      <c r="C220" s="3">
        <v>19.600000000000001</v>
      </c>
      <c r="D220" s="3">
        <v>23.7</v>
      </c>
      <c r="E220" s="3">
        <v>35.4</v>
      </c>
      <c r="F220" s="3">
        <v>47.3</v>
      </c>
      <c r="G220" s="3">
        <v>59.1</v>
      </c>
      <c r="H220" s="3">
        <v>69</v>
      </c>
      <c r="I220" s="3">
        <v>72.400000000000006</v>
      </c>
      <c r="J220" s="3">
        <v>70.3</v>
      </c>
      <c r="K220" s="3">
        <v>62.6</v>
      </c>
      <c r="L220" s="3">
        <v>50.4</v>
      </c>
      <c r="M220" s="3">
        <v>37.1</v>
      </c>
      <c r="N220" s="3">
        <v>25.6</v>
      </c>
      <c r="O220" s="3">
        <v>47.7</v>
      </c>
      <c r="P220" s="3">
        <f t="shared" si="15"/>
        <v>47.708333333333336</v>
      </c>
      <c r="R220" s="3">
        <f t="shared" si="16"/>
        <v>47.266666666666659</v>
      </c>
      <c r="S220" s="3">
        <f t="shared" si="17"/>
        <v>70.566666666666663</v>
      </c>
      <c r="T220" s="3">
        <f t="shared" si="18"/>
        <v>50.033333333333331</v>
      </c>
      <c r="U220" s="3">
        <f t="shared" si="19"/>
        <v>22.966666666666669</v>
      </c>
      <c r="X220" s="7" t="s">
        <v>461</v>
      </c>
      <c r="Y220" s="7">
        <v>42.297199999999997</v>
      </c>
      <c r="Z220" s="7">
        <v>-89.603899999999996</v>
      </c>
      <c r="AA220" s="7">
        <v>228.6</v>
      </c>
      <c r="AB220" s="7" t="s">
        <v>457</v>
      </c>
      <c r="AC220" s="7" t="s">
        <v>462</v>
      </c>
    </row>
    <row r="221" spans="1:31">
      <c r="A221" s="7" t="s">
        <v>464</v>
      </c>
      <c r="B221" s="7" t="s">
        <v>463</v>
      </c>
      <c r="C221" s="3">
        <v>18.5</v>
      </c>
      <c r="D221" s="3">
        <v>22.5</v>
      </c>
      <c r="E221" s="3">
        <v>34.5</v>
      </c>
      <c r="F221" s="3">
        <v>46.8</v>
      </c>
      <c r="G221" s="3">
        <v>58.2</v>
      </c>
      <c r="H221" s="3">
        <v>68.3</v>
      </c>
      <c r="I221" s="3">
        <v>71.900000000000006</v>
      </c>
      <c r="J221" s="3">
        <v>69.900000000000006</v>
      </c>
      <c r="K221" s="3">
        <v>62.3</v>
      </c>
      <c r="L221" s="3">
        <v>50.1</v>
      </c>
      <c r="M221" s="3">
        <v>36.700000000000003</v>
      </c>
      <c r="N221" s="3">
        <v>24.7</v>
      </c>
      <c r="O221" s="3">
        <v>47</v>
      </c>
      <c r="P221" s="3">
        <f t="shared" si="15"/>
        <v>47.033333333333339</v>
      </c>
      <c r="R221" s="3">
        <f t="shared" si="16"/>
        <v>46.5</v>
      </c>
      <c r="S221" s="3">
        <f t="shared" si="17"/>
        <v>70.033333333333331</v>
      </c>
      <c r="T221" s="3">
        <f t="shared" si="18"/>
        <v>49.70000000000001</v>
      </c>
      <c r="U221" s="3">
        <f t="shared" si="19"/>
        <v>21.900000000000002</v>
      </c>
      <c r="X221" s="7" t="s">
        <v>463</v>
      </c>
      <c r="Y221" s="7">
        <v>42.3994</v>
      </c>
      <c r="Z221" s="7">
        <v>-90.386099999999999</v>
      </c>
      <c r="AA221" s="7">
        <v>250.5</v>
      </c>
      <c r="AB221" s="7" t="s">
        <v>457</v>
      </c>
      <c r="AC221" s="7" t="s">
        <v>464</v>
      </c>
    </row>
    <row r="222" spans="1:31">
      <c r="A222" s="7" t="s">
        <v>466</v>
      </c>
      <c r="B222" s="7" t="s">
        <v>465</v>
      </c>
      <c r="C222" s="3">
        <v>22.2</v>
      </c>
      <c r="D222" s="3">
        <v>25.7</v>
      </c>
      <c r="E222" s="3">
        <v>35.700000000000003</v>
      </c>
      <c r="F222" s="3">
        <v>46.9</v>
      </c>
      <c r="G222" s="3">
        <v>58.3</v>
      </c>
      <c r="H222" s="3">
        <v>68.099999999999994</v>
      </c>
      <c r="I222" s="3">
        <v>72.7</v>
      </c>
      <c r="J222" s="3">
        <v>71.2</v>
      </c>
      <c r="K222" s="3">
        <v>63.9</v>
      </c>
      <c r="L222" s="3">
        <v>51.7</v>
      </c>
      <c r="M222" s="3">
        <v>39</v>
      </c>
      <c r="N222" s="3">
        <v>27.9</v>
      </c>
      <c r="O222" s="3">
        <v>48.6</v>
      </c>
      <c r="P222" s="3">
        <f t="shared" si="15"/>
        <v>48.608333333333327</v>
      </c>
      <c r="R222" s="3">
        <f t="shared" si="16"/>
        <v>46.966666666666661</v>
      </c>
      <c r="S222" s="3">
        <f t="shared" si="17"/>
        <v>70.666666666666671</v>
      </c>
      <c r="T222" s="3">
        <f t="shared" si="18"/>
        <v>51.533333333333331</v>
      </c>
      <c r="U222" s="3">
        <f t="shared" si="19"/>
        <v>25.266666666666666</v>
      </c>
      <c r="X222" s="7" t="s">
        <v>465</v>
      </c>
      <c r="Y222" s="7">
        <v>42.430799999999998</v>
      </c>
      <c r="Z222" s="7">
        <v>-88.059399999999997</v>
      </c>
      <c r="AA222" s="7">
        <v>256</v>
      </c>
      <c r="AB222" s="7" t="s">
        <v>457</v>
      </c>
      <c r="AC222" s="7" t="s">
        <v>466</v>
      </c>
    </row>
    <row r="223" spans="1:31">
      <c r="A223" s="7" t="s">
        <v>468</v>
      </c>
      <c r="B223" s="7" t="s">
        <v>467</v>
      </c>
      <c r="C223" s="3">
        <v>20.9</v>
      </c>
      <c r="D223" s="3">
        <v>24.5</v>
      </c>
      <c r="E223" s="3">
        <v>35.4</v>
      </c>
      <c r="F223" s="3">
        <v>47.4</v>
      </c>
      <c r="G223" s="3">
        <v>58.7</v>
      </c>
      <c r="H223" s="3">
        <v>68.599999999999994</v>
      </c>
      <c r="I223" s="3">
        <v>72.599999999999994</v>
      </c>
      <c r="J223" s="3">
        <v>70.7</v>
      </c>
      <c r="K223" s="3">
        <v>63.6</v>
      </c>
      <c r="L223" s="3">
        <v>51.2</v>
      </c>
      <c r="M223" s="3">
        <v>38</v>
      </c>
      <c r="N223" s="3">
        <v>26.5</v>
      </c>
      <c r="O223" s="3">
        <v>48.2</v>
      </c>
      <c r="P223" s="3">
        <f t="shared" si="15"/>
        <v>48.175000000000004</v>
      </c>
      <c r="R223" s="3">
        <f t="shared" si="16"/>
        <v>47.166666666666664</v>
      </c>
      <c r="S223" s="3">
        <f t="shared" si="17"/>
        <v>70.633333333333326</v>
      </c>
      <c r="T223" s="3">
        <f t="shared" si="18"/>
        <v>50.933333333333337</v>
      </c>
      <c r="U223" s="3">
        <f t="shared" si="19"/>
        <v>23.966666666666669</v>
      </c>
      <c r="X223" s="7" t="s">
        <v>467</v>
      </c>
      <c r="Y223" s="7">
        <v>42.263599999999997</v>
      </c>
      <c r="Z223" s="7">
        <v>-88.607799999999997</v>
      </c>
      <c r="AA223" s="7">
        <v>248.4</v>
      </c>
      <c r="AB223" s="7" t="s">
        <v>457</v>
      </c>
      <c r="AC223" s="7" t="s">
        <v>468</v>
      </c>
      <c r="AD223" s="7" t="s">
        <v>441</v>
      </c>
    </row>
    <row r="224" spans="1:31">
      <c r="A224" s="7" t="s">
        <v>533</v>
      </c>
      <c r="B224" s="7" t="s">
        <v>532</v>
      </c>
      <c r="C224" s="3">
        <v>21.8</v>
      </c>
      <c r="D224" s="3">
        <v>25.6</v>
      </c>
      <c r="E224" s="3">
        <v>37.299999999999997</v>
      </c>
      <c r="F224" s="3">
        <v>49.1</v>
      </c>
      <c r="G224" s="3">
        <v>60.4</v>
      </c>
      <c r="H224" s="3">
        <v>70.099999999999994</v>
      </c>
      <c r="I224" s="3">
        <v>73.8</v>
      </c>
      <c r="J224" s="3">
        <v>71.900000000000006</v>
      </c>
      <c r="K224" s="3">
        <v>64.400000000000006</v>
      </c>
      <c r="L224" s="3">
        <v>52</v>
      </c>
      <c r="M224" s="3">
        <v>38.799999999999997</v>
      </c>
      <c r="N224" s="3">
        <v>27.3</v>
      </c>
      <c r="O224" s="3">
        <v>49.4</v>
      </c>
      <c r="P224" s="3">
        <f t="shared" si="15"/>
        <v>49.374999999999993</v>
      </c>
      <c r="R224" s="3">
        <f t="shared" si="16"/>
        <v>48.933333333333337</v>
      </c>
      <c r="S224" s="3">
        <f t="shared" si="17"/>
        <v>71.933333333333323</v>
      </c>
      <c r="T224" s="3">
        <f t="shared" si="18"/>
        <v>51.733333333333327</v>
      </c>
      <c r="U224" s="3">
        <f t="shared" si="19"/>
        <v>24.900000000000002</v>
      </c>
      <c r="X224" s="7" t="s">
        <v>532</v>
      </c>
      <c r="Y224" s="7">
        <v>42.192799999999998</v>
      </c>
      <c r="Z224" s="7">
        <v>-89.093100000000007</v>
      </c>
      <c r="AA224" s="7">
        <v>222.5</v>
      </c>
      <c r="AB224" s="7" t="s">
        <v>457</v>
      </c>
      <c r="AC224" s="7" t="s">
        <v>533</v>
      </c>
      <c r="AE224" s="7">
        <v>72543</v>
      </c>
    </row>
    <row r="225" spans="1:31">
      <c r="A225" s="7" t="s">
        <v>470</v>
      </c>
      <c r="B225" s="7" t="s">
        <v>469</v>
      </c>
      <c r="C225" s="3">
        <v>20</v>
      </c>
      <c r="D225" s="3">
        <v>24</v>
      </c>
      <c r="E225" s="3">
        <v>35.9</v>
      </c>
      <c r="F225" s="3">
        <v>48</v>
      </c>
      <c r="G225" s="3">
        <v>59.9</v>
      </c>
      <c r="H225" s="3">
        <v>69</v>
      </c>
      <c r="I225" s="3">
        <v>71.5</v>
      </c>
      <c r="J225" s="3">
        <v>69.599999999999994</v>
      </c>
      <c r="K225" s="3">
        <v>62.7</v>
      </c>
      <c r="L225" s="3">
        <v>50.8</v>
      </c>
      <c r="M225" s="3">
        <v>37.4</v>
      </c>
      <c r="N225" s="3">
        <v>25.5</v>
      </c>
      <c r="O225" s="3">
        <v>47.8</v>
      </c>
      <c r="P225" s="3">
        <f t="shared" si="15"/>
        <v>47.858333333333327</v>
      </c>
      <c r="R225" s="3">
        <f t="shared" si="16"/>
        <v>47.933333333333337</v>
      </c>
      <c r="S225" s="3">
        <f t="shared" si="17"/>
        <v>70.033333333333331</v>
      </c>
      <c r="T225" s="3">
        <f t="shared" si="18"/>
        <v>50.300000000000004</v>
      </c>
      <c r="U225" s="3">
        <f t="shared" si="19"/>
        <v>23.166666666666668</v>
      </c>
      <c r="X225" s="7" t="s">
        <v>469</v>
      </c>
      <c r="Y225" s="7">
        <v>42.399700000000003</v>
      </c>
      <c r="Z225" s="7">
        <v>-89.990300000000005</v>
      </c>
      <c r="AA225" s="7">
        <v>295.7</v>
      </c>
      <c r="AB225" s="7" t="s">
        <v>457</v>
      </c>
      <c r="AC225" s="7" t="s">
        <v>470</v>
      </c>
    </row>
    <row r="226" spans="1:31">
      <c r="A226" s="7" t="s">
        <v>472</v>
      </c>
      <c r="B226" s="7" t="s">
        <v>471</v>
      </c>
      <c r="C226" s="3">
        <v>22.7</v>
      </c>
      <c r="D226" s="3">
        <v>25.8</v>
      </c>
      <c r="E226" s="3">
        <v>35.799999999999997</v>
      </c>
      <c r="F226" s="3">
        <v>45.3</v>
      </c>
      <c r="G226" s="3">
        <v>57.4</v>
      </c>
      <c r="H226" s="3">
        <v>66.599999999999994</v>
      </c>
      <c r="I226" s="3">
        <v>72.400000000000006</v>
      </c>
      <c r="J226" s="3">
        <v>70.7</v>
      </c>
      <c r="K226" s="3">
        <v>63.8</v>
      </c>
      <c r="L226" s="3">
        <v>52.1</v>
      </c>
      <c r="M226" s="3">
        <v>39.5</v>
      </c>
      <c r="N226" s="3">
        <v>28.6</v>
      </c>
      <c r="O226" s="3">
        <v>48.4</v>
      </c>
      <c r="P226" s="3">
        <f t="shared" si="15"/>
        <v>48.391666666666673</v>
      </c>
      <c r="R226" s="3">
        <f t="shared" si="16"/>
        <v>46.166666666666664</v>
      </c>
      <c r="S226" s="3">
        <f t="shared" si="17"/>
        <v>69.899999999999991</v>
      </c>
      <c r="T226" s="3">
        <f t="shared" si="18"/>
        <v>51.800000000000004</v>
      </c>
      <c r="U226" s="3">
        <f t="shared" si="19"/>
        <v>25.7</v>
      </c>
      <c r="W226" s="7" t="s">
        <v>455</v>
      </c>
      <c r="X226" s="7" t="s">
        <v>471</v>
      </c>
      <c r="Y226" s="7">
        <v>42.349200000000003</v>
      </c>
      <c r="Z226" s="7">
        <v>-87.882800000000003</v>
      </c>
      <c r="AA226" s="7">
        <v>213.4</v>
      </c>
      <c r="AB226" s="7" t="s">
        <v>457</v>
      </c>
      <c r="AC226" s="7" t="s">
        <v>472</v>
      </c>
    </row>
    <row r="227" spans="1:31">
      <c r="A227" s="7" t="s">
        <v>476</v>
      </c>
      <c r="B227" s="7" t="s">
        <v>474</v>
      </c>
      <c r="C227" s="3">
        <v>14.7</v>
      </c>
      <c r="D227" s="3">
        <v>17</v>
      </c>
      <c r="E227" s="3">
        <v>27.6</v>
      </c>
      <c r="F227" s="3">
        <v>39.799999999999997</v>
      </c>
      <c r="G227" s="3">
        <v>52.9</v>
      </c>
      <c r="H227" s="3">
        <v>62.8</v>
      </c>
      <c r="I227" s="3">
        <v>67.3</v>
      </c>
      <c r="J227" s="3">
        <v>65.3</v>
      </c>
      <c r="K227" s="3">
        <v>57.4</v>
      </c>
      <c r="L227" s="3">
        <v>44.7</v>
      </c>
      <c r="M227" s="3">
        <v>31.9</v>
      </c>
      <c r="N227" s="3">
        <v>20.6</v>
      </c>
      <c r="O227" s="3">
        <v>41.8</v>
      </c>
      <c r="P227" s="3">
        <f t="shared" si="15"/>
        <v>41.833333333333336</v>
      </c>
      <c r="R227" s="3">
        <f t="shared" si="16"/>
        <v>40.1</v>
      </c>
      <c r="S227" s="3">
        <f t="shared" si="17"/>
        <v>65.133333333333326</v>
      </c>
      <c r="T227" s="3">
        <f t="shared" si="18"/>
        <v>44.666666666666664</v>
      </c>
      <c r="U227" s="3">
        <f t="shared" si="19"/>
        <v>17.433333333333334</v>
      </c>
      <c r="W227" s="7" t="s">
        <v>473</v>
      </c>
      <c r="X227" s="7" t="s">
        <v>474</v>
      </c>
      <c r="Y227" s="7">
        <v>45.818300000000001</v>
      </c>
      <c r="Z227" s="7">
        <v>-88.114400000000003</v>
      </c>
      <c r="AA227" s="7">
        <v>350.2</v>
      </c>
      <c r="AB227" s="7" t="s">
        <v>475</v>
      </c>
      <c r="AC227" s="7" t="s">
        <v>476</v>
      </c>
    </row>
    <row r="228" spans="1:31">
      <c r="A228" s="7" t="s">
        <v>478</v>
      </c>
      <c r="B228" s="7" t="s">
        <v>477</v>
      </c>
      <c r="C228" s="3">
        <v>14.2</v>
      </c>
      <c r="D228" s="3">
        <v>17.2</v>
      </c>
      <c r="E228" s="3">
        <v>28</v>
      </c>
      <c r="F228" s="3">
        <v>40.5</v>
      </c>
      <c r="G228" s="3">
        <v>54.1</v>
      </c>
      <c r="H228" s="3">
        <v>64</v>
      </c>
      <c r="I228" s="3">
        <v>68.5</v>
      </c>
      <c r="J228" s="3">
        <v>66.7</v>
      </c>
      <c r="K228" s="3">
        <v>58.6</v>
      </c>
      <c r="L228" s="3">
        <v>45.3</v>
      </c>
      <c r="M228" s="3">
        <v>32.5</v>
      </c>
      <c r="N228" s="3">
        <v>20.9</v>
      </c>
      <c r="O228" s="3">
        <v>42.5</v>
      </c>
      <c r="P228" s="3">
        <f t="shared" si="15"/>
        <v>42.541666666666664</v>
      </c>
      <c r="R228" s="3">
        <f t="shared" si="16"/>
        <v>40.866666666666667</v>
      </c>
      <c r="S228" s="3">
        <f t="shared" si="17"/>
        <v>66.399999999999991</v>
      </c>
      <c r="T228" s="3">
        <f t="shared" si="18"/>
        <v>45.466666666666669</v>
      </c>
      <c r="U228" s="3">
        <f t="shared" si="19"/>
        <v>17.433333333333334</v>
      </c>
      <c r="W228" s="7" t="s">
        <v>473</v>
      </c>
      <c r="X228" s="7" t="s">
        <v>477</v>
      </c>
      <c r="Y228" s="7">
        <v>45.785800000000002</v>
      </c>
      <c r="Z228" s="7">
        <v>-88.084199999999996</v>
      </c>
      <c r="AA228" s="7">
        <v>326.39999999999998</v>
      </c>
      <c r="AB228" s="7" t="s">
        <v>475</v>
      </c>
      <c r="AC228" s="7" t="s">
        <v>478</v>
      </c>
      <c r="AD228" s="7" t="s">
        <v>441</v>
      </c>
    </row>
    <row r="229" spans="1:31">
      <c r="A229" s="7" t="s">
        <v>480</v>
      </c>
      <c r="B229" s="7" t="s">
        <v>479</v>
      </c>
      <c r="C229" s="3">
        <v>12</v>
      </c>
      <c r="D229" s="3">
        <v>14.5</v>
      </c>
      <c r="E229" s="3">
        <v>25.1</v>
      </c>
      <c r="F229" s="3">
        <v>38</v>
      </c>
      <c r="G229" s="3">
        <v>51.9</v>
      </c>
      <c r="H229" s="3">
        <v>61.8</v>
      </c>
      <c r="I229" s="3">
        <v>66.099999999999994</v>
      </c>
      <c r="J229" s="3">
        <v>64.2</v>
      </c>
      <c r="K229" s="3">
        <v>56.5</v>
      </c>
      <c r="L229" s="3">
        <v>43.7</v>
      </c>
      <c r="M229" s="3">
        <v>30.1</v>
      </c>
      <c r="N229" s="3">
        <v>18.3</v>
      </c>
      <c r="O229" s="3">
        <v>40.200000000000003</v>
      </c>
      <c r="P229" s="3">
        <f t="shared" si="15"/>
        <v>40.18333333333333</v>
      </c>
      <c r="R229" s="3">
        <f t="shared" si="16"/>
        <v>38.333333333333336</v>
      </c>
      <c r="S229" s="3">
        <f t="shared" si="17"/>
        <v>64.033333333333331</v>
      </c>
      <c r="T229" s="3">
        <f t="shared" si="18"/>
        <v>43.433333333333337</v>
      </c>
      <c r="U229" s="3">
        <f t="shared" si="19"/>
        <v>14.933333333333332</v>
      </c>
      <c r="W229" s="7" t="s">
        <v>473</v>
      </c>
      <c r="X229" s="7" t="s">
        <v>479</v>
      </c>
      <c r="Y229" s="7">
        <v>46.465600000000002</v>
      </c>
      <c r="Z229" s="7">
        <v>-90.1892</v>
      </c>
      <c r="AA229" s="7">
        <v>435.9</v>
      </c>
      <c r="AB229" s="7" t="s">
        <v>475</v>
      </c>
      <c r="AC229" s="7" t="s">
        <v>480</v>
      </c>
      <c r="AD229" s="7" t="s">
        <v>441</v>
      </c>
    </row>
    <row r="230" spans="1:31">
      <c r="A230" s="7" t="s">
        <v>482</v>
      </c>
      <c r="B230" s="7" t="s">
        <v>481</v>
      </c>
      <c r="C230" s="3">
        <v>10.7</v>
      </c>
      <c r="D230" s="3">
        <v>12.8</v>
      </c>
      <c r="E230" s="3">
        <v>23.1</v>
      </c>
      <c r="F230" s="3">
        <v>36.9</v>
      </c>
      <c r="G230" s="3">
        <v>50.6</v>
      </c>
      <c r="H230" s="3">
        <v>60.1</v>
      </c>
      <c r="I230" s="3">
        <v>63.7</v>
      </c>
      <c r="J230" s="3">
        <v>61.5</v>
      </c>
      <c r="K230" s="3">
        <v>54</v>
      </c>
      <c r="L230" s="3">
        <v>41.8</v>
      </c>
      <c r="M230" s="3">
        <v>29.2</v>
      </c>
      <c r="N230" s="3">
        <v>17.399999999999999</v>
      </c>
      <c r="O230" s="3">
        <v>38.5</v>
      </c>
      <c r="P230" s="3">
        <f t="shared" si="15"/>
        <v>38.483333333333327</v>
      </c>
      <c r="R230" s="3">
        <f t="shared" si="16"/>
        <v>36.866666666666667</v>
      </c>
      <c r="S230" s="3">
        <f t="shared" si="17"/>
        <v>61.766666666666673</v>
      </c>
      <c r="T230" s="3">
        <f t="shared" si="18"/>
        <v>41.666666666666664</v>
      </c>
      <c r="U230" s="3">
        <f t="shared" si="19"/>
        <v>13.633333333333333</v>
      </c>
      <c r="W230" s="7" t="s">
        <v>473</v>
      </c>
      <c r="X230" s="7" t="s">
        <v>481</v>
      </c>
      <c r="Y230" s="7">
        <v>46.055599999999998</v>
      </c>
      <c r="Z230" s="7">
        <v>-88.627499999999998</v>
      </c>
      <c r="AA230" s="7">
        <v>442</v>
      </c>
      <c r="AB230" s="7" t="s">
        <v>475</v>
      </c>
      <c r="AC230" s="7" t="s">
        <v>482</v>
      </c>
      <c r="AD230" s="7" t="s">
        <v>441</v>
      </c>
    </row>
    <row r="231" spans="1:31">
      <c r="A231" s="7" t="s">
        <v>484</v>
      </c>
      <c r="B231" s="7" t="s">
        <v>483</v>
      </c>
      <c r="C231" s="3">
        <v>16</v>
      </c>
      <c r="D231" s="3">
        <v>18.100000000000001</v>
      </c>
      <c r="E231" s="3">
        <v>29.2</v>
      </c>
      <c r="F231" s="3">
        <v>41</v>
      </c>
      <c r="G231" s="3">
        <v>53.3</v>
      </c>
      <c r="H231" s="3">
        <v>63.5</v>
      </c>
      <c r="I231" s="3">
        <v>67.599999999999994</v>
      </c>
      <c r="J231" s="3">
        <v>66.099999999999994</v>
      </c>
      <c r="K231" s="3">
        <v>58.3</v>
      </c>
      <c r="L231" s="3">
        <v>46.1</v>
      </c>
      <c r="M231" s="3">
        <v>33.9</v>
      </c>
      <c r="N231" s="3">
        <v>22.3</v>
      </c>
      <c r="O231" s="3">
        <v>42.9</v>
      </c>
      <c r="P231" s="3">
        <f t="shared" si="15"/>
        <v>42.949999999999996</v>
      </c>
      <c r="R231" s="3">
        <f t="shared" si="16"/>
        <v>41.166666666666664</v>
      </c>
      <c r="S231" s="3">
        <f t="shared" si="17"/>
        <v>65.733333333333334</v>
      </c>
      <c r="T231" s="3">
        <f t="shared" si="18"/>
        <v>46.1</v>
      </c>
      <c r="U231" s="3">
        <f t="shared" si="19"/>
        <v>18.8</v>
      </c>
      <c r="W231" s="7" t="s">
        <v>473</v>
      </c>
      <c r="X231" s="7" t="s">
        <v>483</v>
      </c>
      <c r="Y231" s="7">
        <v>45.390300000000003</v>
      </c>
      <c r="Z231" s="7">
        <v>-87.702500000000001</v>
      </c>
      <c r="AA231" s="7">
        <v>210.3</v>
      </c>
      <c r="AB231" s="7" t="s">
        <v>475</v>
      </c>
      <c r="AC231" s="7" t="s">
        <v>484</v>
      </c>
    </row>
    <row r="232" spans="1:31">
      <c r="A232" s="7" t="s">
        <v>517</v>
      </c>
      <c r="B232" s="7" t="s">
        <v>516</v>
      </c>
      <c r="C232" s="3">
        <v>9.5</v>
      </c>
      <c r="D232" s="3">
        <v>14.1</v>
      </c>
      <c r="E232" s="3">
        <v>27.2</v>
      </c>
      <c r="F232" s="3">
        <v>40.1</v>
      </c>
      <c r="G232" s="3">
        <v>52.8</v>
      </c>
      <c r="H232" s="3">
        <v>61.9</v>
      </c>
      <c r="I232" s="3">
        <v>66.900000000000006</v>
      </c>
      <c r="J232" s="3">
        <v>65.2</v>
      </c>
      <c r="K232" s="3">
        <v>57.1</v>
      </c>
      <c r="L232" s="3">
        <v>44</v>
      </c>
      <c r="M232" s="3">
        <v>29.8</v>
      </c>
      <c r="N232" s="3">
        <v>16.399999999999999</v>
      </c>
      <c r="O232" s="3">
        <v>40.4</v>
      </c>
      <c r="P232" s="3">
        <f t="shared" si="15"/>
        <v>40.416666666666664</v>
      </c>
      <c r="R232" s="3">
        <f t="shared" si="16"/>
        <v>40.033333333333331</v>
      </c>
      <c r="S232" s="3">
        <f t="shared" si="17"/>
        <v>64.666666666666671</v>
      </c>
      <c r="T232" s="3">
        <f t="shared" si="18"/>
        <v>43.633333333333333</v>
      </c>
      <c r="U232" s="3">
        <f t="shared" si="19"/>
        <v>13.333333333333334</v>
      </c>
      <c r="W232" s="7" t="s">
        <v>485</v>
      </c>
      <c r="X232" s="7" t="s">
        <v>516</v>
      </c>
      <c r="Y232" s="7">
        <v>46.3003</v>
      </c>
      <c r="Z232" s="7">
        <v>-92.533600000000007</v>
      </c>
      <c r="AA232" s="7">
        <v>381.9</v>
      </c>
      <c r="AB232" s="7" t="s">
        <v>487</v>
      </c>
      <c r="AC232" s="7" t="s">
        <v>517</v>
      </c>
    </row>
    <row r="233" spans="1:31">
      <c r="A233" s="7" t="s">
        <v>488</v>
      </c>
      <c r="B233" s="7" t="s">
        <v>486</v>
      </c>
      <c r="C233" s="3">
        <v>16.100000000000001</v>
      </c>
      <c r="D233" s="3">
        <v>20.100000000000001</v>
      </c>
      <c r="E233" s="3">
        <v>32.1</v>
      </c>
      <c r="F233" s="3">
        <v>45.3</v>
      </c>
      <c r="G233" s="3">
        <v>57.6</v>
      </c>
      <c r="H233" s="3">
        <v>67.7</v>
      </c>
      <c r="I233" s="3">
        <v>71.400000000000006</v>
      </c>
      <c r="J233" s="3">
        <v>69.2</v>
      </c>
      <c r="K233" s="3">
        <v>61.4</v>
      </c>
      <c r="L233" s="3">
        <v>48.7</v>
      </c>
      <c r="M233" s="3">
        <v>34.5</v>
      </c>
      <c r="N233" s="3">
        <v>22.3</v>
      </c>
      <c r="O233" s="3">
        <v>45.5</v>
      </c>
      <c r="P233" s="3">
        <f t="shared" si="15"/>
        <v>45.533333333333331</v>
      </c>
      <c r="R233" s="3">
        <f t="shared" si="16"/>
        <v>45</v>
      </c>
      <c r="S233" s="3">
        <f t="shared" si="17"/>
        <v>69.433333333333337</v>
      </c>
      <c r="T233" s="3">
        <f t="shared" si="18"/>
        <v>48.199999999999996</v>
      </c>
      <c r="U233" s="3">
        <f t="shared" si="19"/>
        <v>19.500000000000004</v>
      </c>
      <c r="W233" s="7" t="s">
        <v>485</v>
      </c>
      <c r="X233" s="7" t="s">
        <v>486</v>
      </c>
      <c r="Y233" s="7">
        <v>43.630800000000001</v>
      </c>
      <c r="Z233" s="7">
        <v>-91.502799999999993</v>
      </c>
      <c r="AA233" s="7">
        <v>355.4</v>
      </c>
      <c r="AB233" s="7" t="s">
        <v>487</v>
      </c>
      <c r="AC233" s="7" t="s">
        <v>488</v>
      </c>
    </row>
    <row r="234" spans="1:31">
      <c r="A234" s="7" t="s">
        <v>521</v>
      </c>
      <c r="B234" s="7" t="s">
        <v>520</v>
      </c>
      <c r="C234" s="3">
        <v>9.9</v>
      </c>
      <c r="D234" s="3">
        <v>14.3</v>
      </c>
      <c r="E234" s="3">
        <v>26.4</v>
      </c>
      <c r="F234" s="3">
        <v>39.1</v>
      </c>
      <c r="G234" s="3">
        <v>51.4</v>
      </c>
      <c r="H234" s="3">
        <v>60.7</v>
      </c>
      <c r="I234" s="3">
        <v>66.3</v>
      </c>
      <c r="J234" s="3">
        <v>64.599999999999994</v>
      </c>
      <c r="K234" s="3">
        <v>56.4</v>
      </c>
      <c r="L234" s="3">
        <v>43</v>
      </c>
      <c r="M234" s="3">
        <v>28.4</v>
      </c>
      <c r="N234" s="3">
        <v>15.8</v>
      </c>
      <c r="O234" s="3">
        <v>39.700000000000003</v>
      </c>
      <c r="P234" s="3">
        <f t="shared" si="15"/>
        <v>39.69166666666667</v>
      </c>
      <c r="R234" s="3">
        <f t="shared" si="16"/>
        <v>38.966666666666669</v>
      </c>
      <c r="S234" s="3">
        <f t="shared" si="17"/>
        <v>63.866666666666667</v>
      </c>
      <c r="T234" s="3">
        <f t="shared" si="18"/>
        <v>42.6</v>
      </c>
      <c r="U234" s="3">
        <f t="shared" si="19"/>
        <v>13.333333333333334</v>
      </c>
      <c r="W234" s="7" t="s">
        <v>485</v>
      </c>
      <c r="X234" s="7" t="s">
        <v>520</v>
      </c>
      <c r="Y234" s="7">
        <v>46.705300000000001</v>
      </c>
      <c r="Z234" s="7">
        <v>-92.523899999999998</v>
      </c>
      <c r="AA234" s="7">
        <v>385.6</v>
      </c>
      <c r="AB234" s="7" t="s">
        <v>487</v>
      </c>
      <c r="AC234" s="7" t="s">
        <v>521</v>
      </c>
      <c r="AD234" s="7" t="s">
        <v>441</v>
      </c>
    </row>
    <row r="235" spans="1:31">
      <c r="A235" s="7" t="s">
        <v>523</v>
      </c>
      <c r="B235" s="7" t="s">
        <v>522</v>
      </c>
      <c r="C235" s="3">
        <v>11.2</v>
      </c>
      <c r="D235" s="3">
        <v>15.4</v>
      </c>
      <c r="E235" s="3">
        <v>27</v>
      </c>
      <c r="F235" s="3">
        <v>39.5</v>
      </c>
      <c r="G235" s="3">
        <v>52</v>
      </c>
      <c r="H235" s="3">
        <v>61.2</v>
      </c>
      <c r="I235" s="3">
        <v>67</v>
      </c>
      <c r="J235" s="3">
        <v>65.5</v>
      </c>
      <c r="K235" s="3">
        <v>57.2</v>
      </c>
      <c r="L235" s="3">
        <v>44.1</v>
      </c>
      <c r="M235" s="3">
        <v>29.8</v>
      </c>
      <c r="N235" s="3">
        <v>17.100000000000001</v>
      </c>
      <c r="O235" s="3">
        <v>40.6</v>
      </c>
      <c r="P235" s="3">
        <f t="shared" si="15"/>
        <v>40.583333333333336</v>
      </c>
      <c r="R235" s="3">
        <f t="shared" si="16"/>
        <v>39.5</v>
      </c>
      <c r="S235" s="3">
        <f t="shared" si="17"/>
        <v>64.566666666666663</v>
      </c>
      <c r="T235" s="3">
        <f t="shared" si="18"/>
        <v>43.70000000000001</v>
      </c>
      <c r="U235" s="3">
        <f t="shared" si="19"/>
        <v>14.566666666666668</v>
      </c>
      <c r="W235" s="7" t="s">
        <v>485</v>
      </c>
      <c r="X235" s="7" t="s">
        <v>522</v>
      </c>
      <c r="Y235" s="7">
        <v>46.8369</v>
      </c>
      <c r="Z235" s="7">
        <v>-92.209699999999998</v>
      </c>
      <c r="AA235" s="7">
        <v>435.3</v>
      </c>
      <c r="AB235" s="7" t="s">
        <v>487</v>
      </c>
      <c r="AC235" s="7" t="s">
        <v>523</v>
      </c>
      <c r="AE235" s="7">
        <v>72745</v>
      </c>
    </row>
    <row r="236" spans="1:31">
      <c r="A236" s="7" t="s">
        <v>502</v>
      </c>
      <c r="B236" s="7" t="s">
        <v>501</v>
      </c>
      <c r="C236" s="3">
        <v>15.4</v>
      </c>
      <c r="D236" s="3">
        <v>19.899999999999999</v>
      </c>
      <c r="E236" s="3">
        <v>32.5</v>
      </c>
      <c r="F236" s="3">
        <v>46.3</v>
      </c>
      <c r="G236" s="3">
        <v>58.4</v>
      </c>
      <c r="H236" s="3">
        <v>68.3</v>
      </c>
      <c r="I236" s="3">
        <v>72.3</v>
      </c>
      <c r="J236" s="3">
        <v>69.599999999999994</v>
      </c>
      <c r="K236" s="3">
        <v>62.2</v>
      </c>
      <c r="L236" s="3">
        <v>48.6</v>
      </c>
      <c r="M236" s="3">
        <v>34</v>
      </c>
      <c r="N236" s="3">
        <v>21.1</v>
      </c>
      <c r="O236" s="3">
        <v>45.7</v>
      </c>
      <c r="P236" s="3">
        <f t="shared" si="15"/>
        <v>45.716666666666669</v>
      </c>
      <c r="R236" s="3">
        <f t="shared" si="16"/>
        <v>45.733333333333327</v>
      </c>
      <c r="S236" s="3">
        <f t="shared" si="17"/>
        <v>70.066666666666663</v>
      </c>
      <c r="T236" s="3">
        <f t="shared" si="18"/>
        <v>48.266666666666673</v>
      </c>
      <c r="U236" s="3">
        <f t="shared" si="19"/>
        <v>18.8</v>
      </c>
      <c r="W236" s="7" t="s">
        <v>485</v>
      </c>
      <c r="X236" s="7" t="s">
        <v>501</v>
      </c>
      <c r="Y236" s="7">
        <v>44.669699999999999</v>
      </c>
      <c r="Z236" s="7">
        <v>-93.17</v>
      </c>
      <c r="AA236" s="7">
        <v>298.7</v>
      </c>
      <c r="AB236" s="7" t="s">
        <v>487</v>
      </c>
      <c r="AC236" s="7" t="s">
        <v>502</v>
      </c>
      <c r="AD236" s="7" t="s">
        <v>441</v>
      </c>
    </row>
    <row r="237" spans="1:31">
      <c r="A237" s="7" t="s">
        <v>513</v>
      </c>
      <c r="B237" s="7" t="s">
        <v>512</v>
      </c>
      <c r="C237" s="3">
        <v>13.6</v>
      </c>
      <c r="D237" s="3">
        <v>18.2</v>
      </c>
      <c r="E237" s="3">
        <v>31</v>
      </c>
      <c r="F237" s="3">
        <v>45.1</v>
      </c>
      <c r="G237" s="3">
        <v>57.6</v>
      </c>
      <c r="H237" s="3">
        <v>67.599999999999994</v>
      </c>
      <c r="I237" s="3">
        <v>71.8</v>
      </c>
      <c r="J237" s="3">
        <v>69.900000000000006</v>
      </c>
      <c r="K237" s="3">
        <v>61.9</v>
      </c>
      <c r="L237" s="3">
        <v>48.5</v>
      </c>
      <c r="M237" s="3">
        <v>33.299999999999997</v>
      </c>
      <c r="N237" s="3">
        <v>19.8</v>
      </c>
      <c r="O237" s="3">
        <v>44.9</v>
      </c>
      <c r="P237" s="3">
        <f t="shared" si="15"/>
        <v>44.85833333333332</v>
      </c>
      <c r="R237" s="3">
        <f t="shared" si="16"/>
        <v>44.566666666666663</v>
      </c>
      <c r="S237" s="3">
        <f t="shared" si="17"/>
        <v>69.766666666666666</v>
      </c>
      <c r="T237" s="3">
        <f t="shared" si="18"/>
        <v>47.9</v>
      </c>
      <c r="U237" s="3">
        <f t="shared" si="19"/>
        <v>17.2</v>
      </c>
      <c r="W237" s="7" t="s">
        <v>485</v>
      </c>
      <c r="X237" s="7" t="s">
        <v>512</v>
      </c>
      <c r="Y237" s="7">
        <v>45.331699999999998</v>
      </c>
      <c r="Z237" s="7">
        <v>-92.898300000000006</v>
      </c>
      <c r="AA237" s="7">
        <v>275.8</v>
      </c>
      <c r="AB237" s="7" t="s">
        <v>487</v>
      </c>
      <c r="AC237" s="7" t="s">
        <v>513</v>
      </c>
    </row>
    <row r="238" spans="1:31">
      <c r="A238" s="7" t="s">
        <v>504</v>
      </c>
      <c r="B238" s="7" t="s">
        <v>503</v>
      </c>
      <c r="C238" s="3">
        <v>14.9</v>
      </c>
      <c r="D238" s="3">
        <v>18.8</v>
      </c>
      <c r="E238" s="3">
        <v>31.4</v>
      </c>
      <c r="F238" s="3">
        <v>46.1</v>
      </c>
      <c r="G238" s="3">
        <v>58.2</v>
      </c>
      <c r="H238" s="3">
        <v>68.7</v>
      </c>
      <c r="I238" s="3">
        <v>73.099999999999994</v>
      </c>
      <c r="J238" s="3">
        <v>71.099999999999994</v>
      </c>
      <c r="K238" s="3">
        <v>63.2</v>
      </c>
      <c r="L238" s="3">
        <v>49.7</v>
      </c>
      <c r="M238" s="3">
        <v>34.799999999999997</v>
      </c>
      <c r="N238" s="3">
        <v>21.7</v>
      </c>
      <c r="O238" s="3">
        <v>46</v>
      </c>
      <c r="P238" s="3">
        <f t="shared" si="15"/>
        <v>45.974999999999994</v>
      </c>
      <c r="R238" s="3">
        <f t="shared" si="16"/>
        <v>45.233333333333327</v>
      </c>
      <c r="S238" s="3">
        <f t="shared" si="17"/>
        <v>70.966666666666669</v>
      </c>
      <c r="T238" s="3">
        <f t="shared" si="18"/>
        <v>49.233333333333327</v>
      </c>
      <c r="U238" s="3">
        <f t="shared" si="19"/>
        <v>18.466666666666669</v>
      </c>
      <c r="W238" s="7" t="s">
        <v>485</v>
      </c>
      <c r="X238" s="7" t="s">
        <v>503</v>
      </c>
      <c r="Y238" s="7">
        <v>44.759700000000002</v>
      </c>
      <c r="Z238" s="7">
        <v>-92.868899999999996</v>
      </c>
      <c r="AA238" s="7">
        <v>207.3</v>
      </c>
      <c r="AB238" s="7" t="s">
        <v>487</v>
      </c>
      <c r="AC238" s="7" t="s">
        <v>504</v>
      </c>
    </row>
    <row r="239" spans="1:31">
      <c r="A239" s="7" t="s">
        <v>490</v>
      </c>
      <c r="B239" s="7" t="s">
        <v>489</v>
      </c>
      <c r="C239" s="3">
        <v>18.600000000000001</v>
      </c>
      <c r="D239" s="3">
        <v>22.3</v>
      </c>
      <c r="E239" s="3">
        <v>34.6</v>
      </c>
      <c r="F239" s="3">
        <v>48.6</v>
      </c>
      <c r="G239" s="3">
        <v>59.9</v>
      </c>
      <c r="H239" s="3">
        <v>70.3</v>
      </c>
      <c r="I239" s="3">
        <v>74.3</v>
      </c>
      <c r="J239" s="3">
        <v>72.099999999999994</v>
      </c>
      <c r="K239" s="3">
        <v>63.7</v>
      </c>
      <c r="L239" s="3">
        <v>51.5</v>
      </c>
      <c r="M239" s="3">
        <v>37</v>
      </c>
      <c r="N239" s="3">
        <v>24.7</v>
      </c>
      <c r="O239" s="3">
        <v>48.1</v>
      </c>
      <c r="P239" s="3">
        <f t="shared" si="15"/>
        <v>48.133333333333347</v>
      </c>
      <c r="R239" s="3">
        <f t="shared" si="16"/>
        <v>47.699999999999996</v>
      </c>
      <c r="S239" s="3">
        <f t="shared" si="17"/>
        <v>72.233333333333334</v>
      </c>
      <c r="T239" s="3">
        <f t="shared" si="18"/>
        <v>50.733333333333327</v>
      </c>
      <c r="U239" s="3">
        <f t="shared" si="19"/>
        <v>21.866666666666664</v>
      </c>
      <c r="W239" s="7" t="s">
        <v>485</v>
      </c>
      <c r="X239" s="7" t="s">
        <v>489</v>
      </c>
      <c r="Y239" s="7">
        <v>43.8658</v>
      </c>
      <c r="Z239" s="7">
        <v>-91.31</v>
      </c>
      <c r="AA239" s="7">
        <v>197.2</v>
      </c>
      <c r="AB239" s="7" t="s">
        <v>487</v>
      </c>
      <c r="AC239" s="7" t="s">
        <v>490</v>
      </c>
    </row>
    <row r="240" spans="1:31">
      <c r="A240" s="7" t="s">
        <v>506</v>
      </c>
      <c r="B240" s="7" t="s">
        <v>505</v>
      </c>
      <c r="C240" s="3">
        <v>16.2</v>
      </c>
      <c r="D240" s="3">
        <v>20.6</v>
      </c>
      <c r="E240" s="3">
        <v>33.299999999999997</v>
      </c>
      <c r="F240" s="3">
        <v>47.1</v>
      </c>
      <c r="G240" s="3">
        <v>59.5</v>
      </c>
      <c r="H240" s="3">
        <v>69.7</v>
      </c>
      <c r="I240" s="3">
        <v>74.3</v>
      </c>
      <c r="J240" s="3">
        <v>71.8</v>
      </c>
      <c r="K240" s="3">
        <v>63.5</v>
      </c>
      <c r="L240" s="3">
        <v>49.5</v>
      </c>
      <c r="M240" s="3">
        <v>34.799999999999997</v>
      </c>
      <c r="N240" s="3">
        <v>22</v>
      </c>
      <c r="O240" s="3">
        <v>46.9</v>
      </c>
      <c r="P240" s="3">
        <f t="shared" si="15"/>
        <v>46.858333333333327</v>
      </c>
      <c r="R240" s="3">
        <f t="shared" si="16"/>
        <v>46.633333333333333</v>
      </c>
      <c r="S240" s="3">
        <f t="shared" si="17"/>
        <v>71.933333333333337</v>
      </c>
      <c r="T240" s="3">
        <f t="shared" si="18"/>
        <v>49.266666666666673</v>
      </c>
      <c r="U240" s="3">
        <f t="shared" si="19"/>
        <v>19.600000000000001</v>
      </c>
      <c r="W240" s="7" t="s">
        <v>485</v>
      </c>
      <c r="X240" s="7" t="s">
        <v>505</v>
      </c>
      <c r="Y240" s="7">
        <v>44.883099999999999</v>
      </c>
      <c r="Z240" s="7">
        <v>-93.228899999999996</v>
      </c>
      <c r="AA240" s="7">
        <v>265.8</v>
      </c>
      <c r="AB240" s="7" t="s">
        <v>487</v>
      </c>
      <c r="AC240" s="7" t="s">
        <v>506</v>
      </c>
      <c r="AD240" s="7" t="s">
        <v>507</v>
      </c>
      <c r="AE240" s="7">
        <v>72658</v>
      </c>
    </row>
    <row r="241" spans="1:29">
      <c r="A241" s="7" t="s">
        <v>496</v>
      </c>
      <c r="B241" s="7" t="s">
        <v>495</v>
      </c>
      <c r="C241" s="3">
        <v>15.4</v>
      </c>
      <c r="D241" s="3">
        <v>19.899999999999999</v>
      </c>
      <c r="E241" s="3">
        <v>33.1</v>
      </c>
      <c r="F241" s="3">
        <v>46.5</v>
      </c>
      <c r="G241" s="3">
        <v>59.3</v>
      </c>
      <c r="H241" s="3">
        <v>69.2</v>
      </c>
      <c r="I241" s="3">
        <v>73.3</v>
      </c>
      <c r="J241" s="3">
        <v>70.900000000000006</v>
      </c>
      <c r="K241" s="3">
        <v>62.5</v>
      </c>
      <c r="L241" s="3">
        <v>49</v>
      </c>
      <c r="M241" s="3">
        <v>34.4</v>
      </c>
      <c r="N241" s="3">
        <v>21.6</v>
      </c>
      <c r="O241" s="3">
        <v>46.3</v>
      </c>
      <c r="P241" s="3">
        <f t="shared" si="15"/>
        <v>46.258333333333333</v>
      </c>
      <c r="R241" s="3">
        <f t="shared" si="16"/>
        <v>46.29999999999999</v>
      </c>
      <c r="S241" s="3">
        <f t="shared" si="17"/>
        <v>71.13333333333334</v>
      </c>
      <c r="T241" s="3">
        <f t="shared" si="18"/>
        <v>48.633333333333333</v>
      </c>
      <c r="U241" s="3">
        <f t="shared" si="19"/>
        <v>18.966666666666665</v>
      </c>
      <c r="W241" s="7" t="s">
        <v>485</v>
      </c>
      <c r="X241" s="7" t="s">
        <v>495</v>
      </c>
      <c r="Y241" s="7">
        <v>44.16</v>
      </c>
      <c r="Z241" s="7">
        <v>-91.812200000000004</v>
      </c>
      <c r="AA241" s="7">
        <v>204.2</v>
      </c>
      <c r="AB241" s="7" t="s">
        <v>487</v>
      </c>
      <c r="AC241" s="7" t="s">
        <v>496</v>
      </c>
    </row>
    <row r="242" spans="1:29">
      <c r="A242" s="7" t="s">
        <v>519</v>
      </c>
      <c r="B242" s="7" t="s">
        <v>518</v>
      </c>
      <c r="C242" s="3">
        <v>10.3</v>
      </c>
      <c r="D242" s="3">
        <v>14.8</v>
      </c>
      <c r="E242" s="3">
        <v>27.5</v>
      </c>
      <c r="F242" s="3">
        <v>41</v>
      </c>
      <c r="G242" s="3">
        <v>53.3</v>
      </c>
      <c r="H242" s="3">
        <v>62.9</v>
      </c>
      <c r="I242" s="3">
        <v>68.8</v>
      </c>
      <c r="J242" s="3">
        <v>67.099999999999994</v>
      </c>
      <c r="K242" s="3">
        <v>58.6</v>
      </c>
      <c r="L242" s="3">
        <v>45</v>
      </c>
      <c r="M242" s="3">
        <v>30.4</v>
      </c>
      <c r="N242" s="3">
        <v>16.8</v>
      </c>
      <c r="O242" s="3">
        <v>41.4</v>
      </c>
      <c r="P242" s="3">
        <f t="shared" si="15"/>
        <v>41.374999999999993</v>
      </c>
      <c r="R242" s="3">
        <f t="shared" si="16"/>
        <v>40.6</v>
      </c>
      <c r="S242" s="3">
        <f t="shared" si="17"/>
        <v>66.266666666666666</v>
      </c>
      <c r="T242" s="3">
        <f t="shared" si="18"/>
        <v>44.666666666666664</v>
      </c>
      <c r="U242" s="3">
        <f t="shared" si="19"/>
        <v>13.966666666666669</v>
      </c>
      <c r="W242" s="7" t="s">
        <v>485</v>
      </c>
      <c r="X242" s="7" t="s">
        <v>518</v>
      </c>
      <c r="Y242" s="7">
        <v>46.437800000000003</v>
      </c>
      <c r="Z242" s="7">
        <v>-92.757800000000003</v>
      </c>
      <c r="AA242" s="7">
        <v>338.3</v>
      </c>
      <c r="AB242" s="7" t="s">
        <v>487</v>
      </c>
      <c r="AC242" s="7" t="s">
        <v>519</v>
      </c>
    </row>
    <row r="243" spans="1:29">
      <c r="A243" s="7" t="s">
        <v>500</v>
      </c>
      <c r="B243" s="7" t="s">
        <v>499</v>
      </c>
      <c r="C243" s="3">
        <v>14.5</v>
      </c>
      <c r="D243" s="3">
        <v>18.600000000000001</v>
      </c>
      <c r="E243" s="3">
        <v>31.4</v>
      </c>
      <c r="F243" s="3">
        <v>45.7</v>
      </c>
      <c r="G243" s="3">
        <v>58.1</v>
      </c>
      <c r="H243" s="3">
        <v>68.2</v>
      </c>
      <c r="I243" s="3">
        <v>72.400000000000006</v>
      </c>
      <c r="J243" s="3">
        <v>70.099999999999994</v>
      </c>
      <c r="K243" s="3">
        <v>62.3</v>
      </c>
      <c r="L243" s="3">
        <v>48.8</v>
      </c>
      <c r="M243" s="3">
        <v>34.200000000000003</v>
      </c>
      <c r="N243" s="3">
        <v>21.5</v>
      </c>
      <c r="O243" s="3">
        <v>45.5</v>
      </c>
      <c r="P243" s="3">
        <f t="shared" si="15"/>
        <v>45.483333333333341</v>
      </c>
      <c r="R243" s="3">
        <f t="shared" si="16"/>
        <v>45.066666666666663</v>
      </c>
      <c r="S243" s="3">
        <f t="shared" si="17"/>
        <v>70.233333333333334</v>
      </c>
      <c r="T243" s="3">
        <f t="shared" si="18"/>
        <v>48.433333333333337</v>
      </c>
      <c r="U243" s="3">
        <f t="shared" si="19"/>
        <v>18.2</v>
      </c>
      <c r="W243" s="7" t="s">
        <v>485</v>
      </c>
      <c r="X243" s="7" t="s">
        <v>499</v>
      </c>
      <c r="Y243" s="7">
        <v>44.610300000000002</v>
      </c>
      <c r="Z243" s="7">
        <v>-92.61</v>
      </c>
      <c r="AA243" s="7">
        <v>206.3</v>
      </c>
      <c r="AB243" s="7" t="s">
        <v>487</v>
      </c>
      <c r="AC243" s="7" t="s">
        <v>500</v>
      </c>
    </row>
    <row r="244" spans="1:29">
      <c r="A244" s="7" t="s">
        <v>509</v>
      </c>
      <c r="B244" s="7" t="s">
        <v>508</v>
      </c>
      <c r="C244" s="3">
        <v>16.3</v>
      </c>
      <c r="D244" s="3">
        <v>20.8</v>
      </c>
      <c r="E244" s="3">
        <v>33.1</v>
      </c>
      <c r="F244" s="3">
        <v>47</v>
      </c>
      <c r="G244" s="3">
        <v>58.9</v>
      </c>
      <c r="H244" s="3">
        <v>68.8</v>
      </c>
      <c r="I244" s="3">
        <v>73.3</v>
      </c>
      <c r="J244" s="3">
        <v>71.099999999999994</v>
      </c>
      <c r="K244" s="3">
        <v>62.9</v>
      </c>
      <c r="L244" s="3">
        <v>49</v>
      </c>
      <c r="M244" s="3">
        <v>34.6</v>
      </c>
      <c r="N244" s="3">
        <v>21.7</v>
      </c>
      <c r="O244" s="3">
        <v>46.5</v>
      </c>
      <c r="P244" s="3">
        <f t="shared" si="15"/>
        <v>46.458333333333336</v>
      </c>
      <c r="R244" s="3">
        <f t="shared" si="16"/>
        <v>46.333333333333336</v>
      </c>
      <c r="S244" s="3">
        <f t="shared" si="17"/>
        <v>71.066666666666663</v>
      </c>
      <c r="T244" s="3">
        <f t="shared" si="18"/>
        <v>48.833333333333336</v>
      </c>
      <c r="U244" s="3">
        <f t="shared" si="19"/>
        <v>19.599999999999998</v>
      </c>
      <c r="W244" s="7" t="s">
        <v>485</v>
      </c>
      <c r="X244" s="7" t="s">
        <v>508</v>
      </c>
      <c r="Y244" s="7">
        <v>44.931899999999999</v>
      </c>
      <c r="Z244" s="7">
        <v>-93.055599999999998</v>
      </c>
      <c r="AA244" s="7">
        <v>213.4</v>
      </c>
      <c r="AB244" s="7" t="s">
        <v>487</v>
      </c>
      <c r="AC244" s="7" t="s">
        <v>509</v>
      </c>
    </row>
    <row r="245" spans="1:29">
      <c r="A245" s="7" t="s">
        <v>498</v>
      </c>
      <c r="B245" s="7" t="s">
        <v>497</v>
      </c>
      <c r="C245" s="3">
        <v>14.3</v>
      </c>
      <c r="D245" s="3">
        <v>18.7</v>
      </c>
      <c r="E245" s="3">
        <v>31.4</v>
      </c>
      <c r="F245" s="3">
        <v>45.1</v>
      </c>
      <c r="G245" s="3">
        <v>57.2</v>
      </c>
      <c r="H245" s="3">
        <v>67.7</v>
      </c>
      <c r="I245" s="3">
        <v>71.7</v>
      </c>
      <c r="J245" s="3">
        <v>69.5</v>
      </c>
      <c r="K245" s="3">
        <v>61.4</v>
      </c>
      <c r="L245" s="3">
        <v>47.9</v>
      </c>
      <c r="M245" s="3">
        <v>34</v>
      </c>
      <c r="N245" s="3">
        <v>21.4</v>
      </c>
      <c r="O245" s="3">
        <v>45</v>
      </c>
      <c r="P245" s="3">
        <f t="shared" si="15"/>
        <v>45.024999999999984</v>
      </c>
      <c r="R245" s="3">
        <f t="shared" si="16"/>
        <v>44.566666666666663</v>
      </c>
      <c r="S245" s="3">
        <f t="shared" si="17"/>
        <v>69.63333333333334</v>
      </c>
      <c r="T245" s="3">
        <f t="shared" si="18"/>
        <v>47.766666666666673</v>
      </c>
      <c r="U245" s="3">
        <f t="shared" si="19"/>
        <v>18.133333333333336</v>
      </c>
      <c r="W245" s="7" t="s">
        <v>485</v>
      </c>
      <c r="X245" s="7" t="s">
        <v>497</v>
      </c>
      <c r="Y245" s="7">
        <v>44.281100000000002</v>
      </c>
      <c r="Z245" s="7">
        <v>-92.194400000000002</v>
      </c>
      <c r="AA245" s="7">
        <v>229.5</v>
      </c>
      <c r="AB245" s="7" t="s">
        <v>487</v>
      </c>
      <c r="AC245" s="7" t="s">
        <v>498</v>
      </c>
    </row>
    <row r="246" spans="1:29">
      <c r="A246" s="7" t="s">
        <v>511</v>
      </c>
      <c r="B246" s="7" t="s">
        <v>510</v>
      </c>
      <c r="C246" s="3">
        <v>16.5</v>
      </c>
      <c r="D246" s="3">
        <v>20.7</v>
      </c>
      <c r="E246" s="3">
        <v>33.1</v>
      </c>
      <c r="F246" s="3">
        <v>46.8</v>
      </c>
      <c r="G246" s="3">
        <v>59.8</v>
      </c>
      <c r="H246" s="3">
        <v>69.400000000000006</v>
      </c>
      <c r="I246" s="3">
        <v>73.5</v>
      </c>
      <c r="J246" s="3">
        <v>71.5</v>
      </c>
      <c r="K246" s="3">
        <v>63.7</v>
      </c>
      <c r="L246" s="3">
        <v>50.3</v>
      </c>
      <c r="M246" s="3">
        <v>35.5</v>
      </c>
      <c r="N246" s="3">
        <v>22.5</v>
      </c>
      <c r="O246" s="3">
        <v>47</v>
      </c>
      <c r="P246" s="3">
        <f t="shared" si="15"/>
        <v>46.941666666666663</v>
      </c>
      <c r="R246" s="3">
        <f t="shared" si="16"/>
        <v>46.566666666666663</v>
      </c>
      <c r="S246" s="3">
        <f t="shared" si="17"/>
        <v>71.466666666666669</v>
      </c>
      <c r="T246" s="3">
        <f t="shared" si="18"/>
        <v>49.833333333333336</v>
      </c>
      <c r="U246" s="3">
        <f t="shared" si="19"/>
        <v>19.900000000000002</v>
      </c>
      <c r="W246" s="7" t="s">
        <v>485</v>
      </c>
      <c r="X246" s="7" t="s">
        <v>510</v>
      </c>
      <c r="Y246" s="7">
        <v>45.048299999999998</v>
      </c>
      <c r="Z246" s="7">
        <v>-93.095799999999997</v>
      </c>
      <c r="AA246" s="7">
        <v>271.3</v>
      </c>
      <c r="AB246" s="7" t="s">
        <v>487</v>
      </c>
      <c r="AC246" s="7" t="s">
        <v>511</v>
      </c>
    </row>
    <row r="247" spans="1:29">
      <c r="A247" s="7" t="s">
        <v>515</v>
      </c>
      <c r="B247" s="7" t="s">
        <v>514</v>
      </c>
      <c r="C247" s="3">
        <v>11.1</v>
      </c>
      <c r="D247" s="3">
        <v>15.4</v>
      </c>
      <c r="E247" s="3">
        <v>28.9</v>
      </c>
      <c r="F247" s="3">
        <v>42.7</v>
      </c>
      <c r="G247" s="3">
        <v>55.5</v>
      </c>
      <c r="H247" s="3">
        <v>65</v>
      </c>
      <c r="I247" s="3">
        <v>69.8</v>
      </c>
      <c r="J247" s="3">
        <v>67.5</v>
      </c>
      <c r="K247" s="3">
        <v>59.2</v>
      </c>
      <c r="L247" s="3">
        <v>45.6</v>
      </c>
      <c r="M247" s="3">
        <v>31.2</v>
      </c>
      <c r="N247" s="3">
        <v>17.899999999999999</v>
      </c>
      <c r="O247" s="3">
        <v>42.5</v>
      </c>
      <c r="P247" s="3">
        <f t="shared" si="15"/>
        <v>42.483333333333327</v>
      </c>
      <c r="R247" s="3">
        <f t="shared" si="16"/>
        <v>42.366666666666667</v>
      </c>
      <c r="S247" s="3">
        <f t="shared" si="17"/>
        <v>67.433333333333337</v>
      </c>
      <c r="T247" s="3">
        <f t="shared" si="18"/>
        <v>45.333333333333336</v>
      </c>
      <c r="U247" s="3">
        <f t="shared" si="19"/>
        <v>14.799999999999999</v>
      </c>
      <c r="W247" s="7" t="s">
        <v>485</v>
      </c>
      <c r="X247" s="7" t="s">
        <v>514</v>
      </c>
      <c r="Y247" s="7">
        <v>45.523099999999999</v>
      </c>
      <c r="Z247" s="7">
        <v>-92.748900000000006</v>
      </c>
      <c r="AA247" s="7">
        <v>256</v>
      </c>
      <c r="AB247" s="7" t="s">
        <v>487</v>
      </c>
      <c r="AC247" s="7" t="s">
        <v>515</v>
      </c>
    </row>
    <row r="248" spans="1:29">
      <c r="A248" s="7" t="s">
        <v>492</v>
      </c>
      <c r="B248" s="7" t="s">
        <v>491</v>
      </c>
      <c r="C248" s="3">
        <v>18.899999999999999</v>
      </c>
      <c r="D248" s="3">
        <v>23.6</v>
      </c>
      <c r="E248" s="3">
        <v>35.4</v>
      </c>
      <c r="F248" s="3">
        <v>49.2</v>
      </c>
      <c r="G248" s="3">
        <v>61.3</v>
      </c>
      <c r="H248" s="3">
        <v>70.400000000000006</v>
      </c>
      <c r="I248" s="3">
        <v>74.8</v>
      </c>
      <c r="J248" s="3">
        <v>72.599999999999994</v>
      </c>
      <c r="K248" s="3">
        <v>65</v>
      </c>
      <c r="L248" s="3">
        <v>51.9</v>
      </c>
      <c r="M248" s="3">
        <v>37.299999999999997</v>
      </c>
      <c r="N248" s="3">
        <v>25</v>
      </c>
      <c r="O248" s="3">
        <v>48.8</v>
      </c>
      <c r="P248" s="3">
        <f t="shared" si="15"/>
        <v>48.783333333333331</v>
      </c>
      <c r="R248" s="3">
        <f t="shared" si="16"/>
        <v>48.633333333333326</v>
      </c>
      <c r="S248" s="3">
        <f t="shared" si="17"/>
        <v>72.599999999999994</v>
      </c>
      <c r="T248" s="3">
        <f t="shared" si="18"/>
        <v>51.4</v>
      </c>
      <c r="U248" s="3">
        <f t="shared" si="19"/>
        <v>22.5</v>
      </c>
      <c r="W248" s="7" t="s">
        <v>485</v>
      </c>
      <c r="X248" s="7" t="s">
        <v>491</v>
      </c>
      <c r="Y248" s="7">
        <v>44.042200000000001</v>
      </c>
      <c r="Z248" s="7">
        <v>-91.636399999999995</v>
      </c>
      <c r="AA248" s="7">
        <v>198.7</v>
      </c>
      <c r="AB248" s="7" t="s">
        <v>487</v>
      </c>
      <c r="AC248" s="7" t="s">
        <v>492</v>
      </c>
    </row>
    <row r="249" spans="1:29">
      <c r="A249" s="7" t="s">
        <v>494</v>
      </c>
      <c r="B249" s="7" t="s">
        <v>493</v>
      </c>
      <c r="C249" s="3">
        <v>16.5</v>
      </c>
      <c r="D249" s="3">
        <v>20.7</v>
      </c>
      <c r="E249" s="3">
        <v>33</v>
      </c>
      <c r="F249" s="3">
        <v>46.5</v>
      </c>
      <c r="G249" s="3">
        <v>58.4</v>
      </c>
      <c r="H249" s="3">
        <v>68.5</v>
      </c>
      <c r="I249" s="3">
        <v>72.8</v>
      </c>
      <c r="J249" s="3">
        <v>71</v>
      </c>
      <c r="K249" s="3">
        <v>63.4</v>
      </c>
      <c r="L249" s="3">
        <v>50.4</v>
      </c>
      <c r="M249" s="3">
        <v>36.299999999999997</v>
      </c>
      <c r="N249" s="3">
        <v>23.5</v>
      </c>
      <c r="O249" s="3">
        <v>46.7</v>
      </c>
      <c r="P249" s="3">
        <f t="shared" si="15"/>
        <v>46.749999999999993</v>
      </c>
      <c r="R249" s="3">
        <f t="shared" si="16"/>
        <v>45.966666666666669</v>
      </c>
      <c r="S249" s="3">
        <f t="shared" si="17"/>
        <v>70.766666666666666</v>
      </c>
      <c r="T249" s="3">
        <f t="shared" si="18"/>
        <v>50.033333333333331</v>
      </c>
      <c r="U249" s="3">
        <f t="shared" si="19"/>
        <v>20.233333333333334</v>
      </c>
      <c r="W249" s="7" t="s">
        <v>485</v>
      </c>
      <c r="X249" s="7" t="s">
        <v>493</v>
      </c>
      <c r="Y249" s="7">
        <v>44.087499999999999</v>
      </c>
      <c r="Z249" s="7">
        <v>-91.670299999999997</v>
      </c>
      <c r="AA249" s="7">
        <v>202.1</v>
      </c>
      <c r="AB249" s="7" t="s">
        <v>487</v>
      </c>
      <c r="AC249" s="7" t="s">
        <v>494</v>
      </c>
    </row>
  </sheetData>
  <sortState ref="A221:AI231">
    <sortCondition ref="A221:A231"/>
  </sortState>
  <mergeCells count="1">
    <mergeCell ref="A3:O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1991-2020TAve</vt:lpstr>
      <vt:lpstr>1991-2020TAve map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Edward J . Hopkins</cp:lastModifiedBy>
  <dcterms:modified xsi:type="dcterms:W3CDTF">2021-07-08T16:12:40Z</dcterms:modified>
</cp:coreProperties>
</file>